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00070000.TMP\"/>
    </mc:Choice>
  </mc:AlternateContent>
  <bookViews>
    <workbookView xWindow="0" yWindow="0" windowWidth="28395" windowHeight="9675"/>
  </bookViews>
  <sheets>
    <sheet name="ТРАФАРЕТ" sheetId="1" r:id="rId1"/>
  </sheets>
  <calcPr calcId="152511" fullPrecision="0"/>
</workbook>
</file>

<file path=xl/calcChain.xml><?xml version="1.0" encoding="utf-8"?>
<calcChain xmlns="http://schemas.openxmlformats.org/spreadsheetml/2006/main">
  <c r="X30" i="1" l="1"/>
  <c r="R30" i="1"/>
  <c r="X28" i="1"/>
  <c r="R28" i="1"/>
  <c r="X27" i="1"/>
  <c r="R27" i="1"/>
  <c r="X25" i="1"/>
  <c r="R25" i="1"/>
  <c r="X24" i="1"/>
  <c r="R24" i="1"/>
  <c r="X22" i="1"/>
  <c r="R22" i="1"/>
  <c r="X21" i="1"/>
  <c r="R21" i="1"/>
  <c r="X19" i="1"/>
  <c r="R19" i="1"/>
  <c r="X18" i="1"/>
  <c r="R18" i="1"/>
  <c r="X156" i="1"/>
  <c r="R156" i="1"/>
  <c r="X154" i="1"/>
  <c r="R154" i="1"/>
  <c r="X152" i="1"/>
  <c r="R152" i="1"/>
  <c r="X150" i="1"/>
  <c r="R150" i="1"/>
  <c r="X148" i="1"/>
  <c r="R148" i="1"/>
  <c r="X146" i="1"/>
  <c r="R146" i="1"/>
  <c r="X144" i="1"/>
  <c r="R144" i="1"/>
  <c r="X142" i="1"/>
  <c r="R142" i="1"/>
  <c r="X140" i="1"/>
  <c r="R140" i="1"/>
  <c r="X138" i="1"/>
  <c r="R138" i="1"/>
  <c r="X136" i="1"/>
  <c r="R136" i="1"/>
  <c r="X134" i="1"/>
  <c r="R134" i="1"/>
  <c r="X132" i="1"/>
  <c r="R132" i="1"/>
  <c r="X130" i="1"/>
  <c r="R130" i="1"/>
  <c r="X128" i="1"/>
  <c r="R128" i="1"/>
  <c r="X126" i="1"/>
  <c r="R126" i="1"/>
  <c r="X124" i="1"/>
  <c r="R124" i="1"/>
  <c r="X122" i="1"/>
  <c r="R122" i="1"/>
  <c r="X120" i="1"/>
  <c r="R120" i="1"/>
  <c r="X119" i="1"/>
  <c r="R119" i="1"/>
  <c r="X117" i="1"/>
  <c r="R117" i="1"/>
  <c r="X116" i="1"/>
  <c r="R116" i="1"/>
  <c r="X115" i="1"/>
  <c r="R115" i="1"/>
  <c r="X114" i="1"/>
  <c r="R114" i="1"/>
  <c r="X112" i="1"/>
  <c r="R112" i="1"/>
  <c r="X111" i="1"/>
  <c r="R111" i="1"/>
  <c r="X110" i="1"/>
  <c r="R110" i="1"/>
  <c r="X108" i="1"/>
  <c r="R108" i="1"/>
  <c r="X107" i="1"/>
  <c r="R107" i="1"/>
  <c r="X106" i="1"/>
  <c r="R106" i="1"/>
  <c r="X105" i="1"/>
  <c r="R105" i="1"/>
  <c r="X104" i="1"/>
  <c r="R104" i="1"/>
  <c r="X102" i="1"/>
  <c r="R102" i="1"/>
  <c r="X101" i="1"/>
  <c r="R101" i="1"/>
  <c r="X100" i="1"/>
  <c r="R100" i="1"/>
  <c r="X98" i="1"/>
  <c r="R98" i="1"/>
  <c r="X97" i="1"/>
  <c r="R97" i="1"/>
  <c r="X95" i="1"/>
  <c r="R95" i="1"/>
  <c r="X94" i="1"/>
  <c r="R94" i="1"/>
  <c r="X92" i="1"/>
  <c r="R92" i="1"/>
  <c r="X90" i="1"/>
  <c r="R90" i="1"/>
  <c r="X88" i="1"/>
  <c r="R88" i="1"/>
  <c r="X86" i="1"/>
  <c r="R86" i="1"/>
  <c r="X84" i="1"/>
  <c r="R84" i="1"/>
  <c r="X82" i="1"/>
  <c r="R82" i="1"/>
  <c r="X81" i="1"/>
  <c r="R81" i="1"/>
  <c r="X79" i="1"/>
  <c r="R79" i="1"/>
  <c r="X78" i="1"/>
  <c r="R78" i="1"/>
  <c r="X76" i="1"/>
  <c r="R76" i="1"/>
  <c r="X74" i="1"/>
  <c r="R74" i="1"/>
  <c r="X72" i="1"/>
  <c r="R72" i="1"/>
  <c r="X70" i="1"/>
  <c r="R70" i="1"/>
  <c r="X69" i="1"/>
  <c r="R69" i="1"/>
  <c r="X68" i="1"/>
  <c r="R68" i="1"/>
  <c r="X66" i="1"/>
  <c r="R66" i="1"/>
  <c r="X64" i="1"/>
  <c r="R64" i="1"/>
  <c r="X62" i="1"/>
  <c r="R62" i="1"/>
  <c r="X60" i="1"/>
  <c r="R60" i="1"/>
  <c r="X58" i="1"/>
  <c r="R58" i="1"/>
  <c r="X57" i="1"/>
  <c r="R57" i="1"/>
  <c r="X55" i="1"/>
  <c r="R55" i="1"/>
  <c r="X54" i="1"/>
  <c r="R54" i="1"/>
  <c r="X52" i="1"/>
  <c r="R52" i="1"/>
  <c r="X51" i="1"/>
  <c r="R51" i="1"/>
  <c r="X50" i="1"/>
  <c r="R50" i="1"/>
  <c r="X48" i="1"/>
  <c r="R48" i="1"/>
  <c r="X47" i="1"/>
  <c r="R47" i="1"/>
  <c r="X45" i="1"/>
  <c r="R45" i="1"/>
  <c r="X44" i="1"/>
  <c r="R44" i="1"/>
  <c r="X42" i="1"/>
  <c r="R42" i="1"/>
  <c r="X40" i="1"/>
  <c r="R40" i="1"/>
  <c r="X38" i="1"/>
  <c r="R38" i="1"/>
  <c r="X36" i="1"/>
  <c r="R36" i="1"/>
  <c r="X34" i="1"/>
  <c r="R34" i="1"/>
  <c r="X160" i="1"/>
  <c r="R160" i="1"/>
  <c r="X169" i="1"/>
  <c r="X168" i="1"/>
  <c r="X167" i="1"/>
  <c r="X166" i="1"/>
  <c r="X165" i="1"/>
  <c r="X164" i="1"/>
  <c r="X177" i="1"/>
  <c r="R177" i="1"/>
  <c r="X176" i="1"/>
  <c r="R176" i="1"/>
  <c r="X175" i="1"/>
  <c r="R175" i="1"/>
  <c r="X174" i="1"/>
  <c r="R174" i="1"/>
  <c r="X173" i="1"/>
  <c r="R173" i="1"/>
  <c r="X172" i="1"/>
  <c r="R172" i="1"/>
  <c r="X183" i="1"/>
  <c r="R183" i="1"/>
  <c r="X182" i="1"/>
  <c r="R182" i="1"/>
  <c r="X181" i="1"/>
  <c r="R181" i="1"/>
  <c r="X180" i="1"/>
  <c r="R180" i="1"/>
  <c r="X193" i="1" l="1"/>
  <c r="X197" i="1"/>
  <c r="X201" i="1"/>
</calcChain>
</file>

<file path=xl/sharedStrings.xml><?xml version="1.0" encoding="utf-8"?>
<sst xmlns="http://schemas.openxmlformats.org/spreadsheetml/2006/main" count="784" uniqueCount="225">
  <si>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</si>
  <si>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</si>
  <si>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</si>
  <si>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</si>
  <si>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</si>
  <si>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</si>
  <si>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Причины образования</t>
  </si>
  <si>
    <t>наименование</t>
  </si>
  <si>
    <t>на начало года</t>
  </si>
  <si>
    <t>на конец отчетного периода</t>
  </si>
  <si>
    <t>ИНН</t>
  </si>
  <si>
    <t xml:space="preserve"> </t>
  </si>
  <si>
    <t>Номер (код) счета бюджетного учета</t>
  </si>
  <si>
    <t>0503769</t>
  </si>
  <si>
    <t>Сведения по дебиторской и кредиторской задолженности учреждения</t>
  </si>
  <si>
    <t>T1_10_0503769</t>
  </si>
  <si>
    <t>T1_7_0503769</t>
  </si>
  <si>
    <t>T1_8_0503769</t>
  </si>
  <si>
    <t>T1_9_0503769</t>
  </si>
  <si>
    <t>1. Сведения о дебиторской (кредиторской) задолженности</t>
  </si>
  <si>
    <t>из них</t>
  </si>
  <si>
    <t>долгосрочная</t>
  </si>
  <si>
    <t>просроченная</t>
  </si>
  <si>
    <t>Дата</t>
  </si>
  <si>
    <t>возникновения</t>
  </si>
  <si>
    <t>код</t>
  </si>
  <si>
    <t>Код формы по ОКУД</t>
  </si>
  <si>
    <t>исполнения 
по правовому основанию</t>
  </si>
  <si>
    <t>.</t>
  </si>
  <si>
    <t>T2_10_0503769</t>
  </si>
  <si>
    <t>T2_7_0503769</t>
  </si>
  <si>
    <t>T2_3_0503769</t>
  </si>
  <si>
    <t>Вид деятельности (вид финансового обеспечения)</t>
  </si>
  <si>
    <t>изменение задолженности</t>
  </si>
  <si>
    <t>увеличение</t>
  </si>
  <si>
    <t>уменьшение</t>
  </si>
  <si>
    <t>2. Сведения о просроченной задолженности</t>
  </si>
  <si>
    <t>на конец аналогичного периода 
прошлого финансового года</t>
  </si>
  <si>
    <t>пояснения</t>
  </si>
  <si>
    <t>Расходы</t>
  </si>
  <si>
    <t>Доходы</t>
  </si>
  <si>
    <t>Источники</t>
  </si>
  <si>
    <t>Итого по коду счета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</si>
  <si>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</si>
  <si>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</si>
  <si>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</si>
  <si>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</si>
  <si>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</si>
  <si>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</si>
  <si>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</si>
  <si>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</si>
  <si>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</si>
  <si>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colt</t>
  </si>
  <si>
    <t>ist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</si>
  <si>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</si>
  <si>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</si>
  <si>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</si>
  <si>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</si>
  <si>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</si>
  <si>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</si>
  <si>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</si>
  <si>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</si>
  <si>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</si>
  <si>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</si>
  <si>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ruk3</t>
  </si>
  <si>
    <t>00000000000000000</t>
  </si>
  <si>
    <t>Данные отчета за аналогичный период прошлого года</t>
  </si>
  <si>
    <t>в том числе неденежные 
расчеты</t>
  </si>
  <si>
    <t>0000000000</t>
  </si>
  <si>
    <t>Всего задолженности</t>
  </si>
  <si>
    <t>Всего по счету
040160000</t>
  </si>
  <si>
    <t>х</t>
  </si>
  <si>
    <t>Всего по счету 
040140000</t>
  </si>
  <si>
    <t>Буримова Ирина Ивановна</t>
  </si>
  <si>
    <t>Артемчик Елена Викторовна</t>
  </si>
  <si>
    <t>7019014916</t>
  </si>
  <si>
    <t>ГОД</t>
  </si>
  <si>
    <t>5</t>
  </si>
  <si>
    <t>01.01.2023</t>
  </si>
  <si>
    <t>3</t>
  </si>
  <si>
    <t>500</t>
  </si>
  <si>
    <t>0702</t>
  </si>
  <si>
    <t>240160211</t>
  </si>
  <si>
    <t>111</t>
  </si>
  <si>
    <t>240160213</t>
  </si>
  <si>
    <t>119</t>
  </si>
  <si>
    <t>440160211</t>
  </si>
  <si>
    <t>440160213</t>
  </si>
  <si>
    <t>130</t>
  </si>
  <si>
    <t>240140131</t>
  </si>
  <si>
    <t>440140131</t>
  </si>
  <si>
    <t>0707</t>
  </si>
  <si>
    <t>150</t>
  </si>
  <si>
    <t>540140152</t>
  </si>
  <si>
    <t>540140162</t>
  </si>
  <si>
    <t>220500000</t>
  </si>
  <si>
    <t>230200000</t>
  </si>
  <si>
    <t>420500000</t>
  </si>
  <si>
    <t>420600000</t>
  </si>
  <si>
    <t>430200000</t>
  </si>
  <si>
    <t>530200000</t>
  </si>
  <si>
    <t>610</t>
  </si>
  <si>
    <t>001</t>
  </si>
  <si>
    <t>430305</t>
  </si>
  <si>
    <t>430305000</t>
  </si>
  <si>
    <t>247</t>
  </si>
  <si>
    <t>220623</t>
  </si>
  <si>
    <t>004</t>
  </si>
  <si>
    <t>220623000</t>
  </si>
  <si>
    <t>244</t>
  </si>
  <si>
    <t>220631</t>
  </si>
  <si>
    <t>220631000</t>
  </si>
  <si>
    <t>220634</t>
  </si>
  <si>
    <t>220634000</t>
  </si>
  <si>
    <t>230211</t>
  </si>
  <si>
    <t>007</t>
  </si>
  <si>
    <t>230211000</t>
  </si>
  <si>
    <t>230221</t>
  </si>
  <si>
    <t>230221000</t>
  </si>
  <si>
    <t>230223</t>
  </si>
  <si>
    <t>230223000</t>
  </si>
  <si>
    <t>230225</t>
  </si>
  <si>
    <t>006</t>
  </si>
  <si>
    <t>230225000</t>
  </si>
  <si>
    <t>230226</t>
  </si>
  <si>
    <t>230226000</t>
  </si>
  <si>
    <t>230231</t>
  </si>
  <si>
    <t>230231000</t>
  </si>
  <si>
    <t>230234</t>
  </si>
  <si>
    <t>230234000</t>
  </si>
  <si>
    <t>230266</t>
  </si>
  <si>
    <t>230266000</t>
  </si>
  <si>
    <t>230293</t>
  </si>
  <si>
    <t>853</t>
  </si>
  <si>
    <t>230293000</t>
  </si>
  <si>
    <t>230296</t>
  </si>
  <si>
    <t>350</t>
  </si>
  <si>
    <t>230296000</t>
  </si>
  <si>
    <t>230297</t>
  </si>
  <si>
    <t>230297000</t>
  </si>
  <si>
    <t>230301</t>
  </si>
  <si>
    <t>230301000</t>
  </si>
  <si>
    <t>230302</t>
  </si>
  <si>
    <t>230302000</t>
  </si>
  <si>
    <t>230305</t>
  </si>
  <si>
    <t>230305000</t>
  </si>
  <si>
    <t>230306</t>
  </si>
  <si>
    <t>230306000</t>
  </si>
  <si>
    <t>230307</t>
  </si>
  <si>
    <t>230307000</t>
  </si>
  <si>
    <t>230310</t>
  </si>
  <si>
    <t>230310000</t>
  </si>
  <si>
    <t>420621</t>
  </si>
  <si>
    <t>420621000</t>
  </si>
  <si>
    <t>420623</t>
  </si>
  <si>
    <t>420623000</t>
  </si>
  <si>
    <t>420626</t>
  </si>
  <si>
    <t>420626000</t>
  </si>
  <si>
    <t>420634</t>
  </si>
  <si>
    <t>420634000</t>
  </si>
  <si>
    <t>430211</t>
  </si>
  <si>
    <t>430211000</t>
  </si>
  <si>
    <t>002</t>
  </si>
  <si>
    <t>430221</t>
  </si>
  <si>
    <t>430221000</t>
  </si>
  <si>
    <t>430223</t>
  </si>
  <si>
    <t>430223000</t>
  </si>
  <si>
    <t>430225</t>
  </si>
  <si>
    <t>430225000</t>
  </si>
  <si>
    <t>430226</t>
  </si>
  <si>
    <t>430226000</t>
  </si>
  <si>
    <t>430231</t>
  </si>
  <si>
    <t>430231000</t>
  </si>
  <si>
    <t>430234</t>
  </si>
  <si>
    <t>430234000</t>
  </si>
  <si>
    <t>430266</t>
  </si>
  <si>
    <t>112</t>
  </si>
  <si>
    <t>430266000</t>
  </si>
  <si>
    <t>430301</t>
  </si>
  <si>
    <t>430301000</t>
  </si>
  <si>
    <t>430302</t>
  </si>
  <si>
    <t>430302000</t>
  </si>
  <si>
    <t>852</t>
  </si>
  <si>
    <t>430306</t>
  </si>
  <si>
    <t>430306000</t>
  </si>
  <si>
    <t>430307</t>
  </si>
  <si>
    <t>430307000</t>
  </si>
  <si>
    <t>430310</t>
  </si>
  <si>
    <t>430310000</t>
  </si>
  <si>
    <t>430312</t>
  </si>
  <si>
    <t>851</t>
  </si>
  <si>
    <t>430312000</t>
  </si>
  <si>
    <t>430313</t>
  </si>
  <si>
    <t>430313000</t>
  </si>
  <si>
    <t>430403</t>
  </si>
  <si>
    <t>430403000</t>
  </si>
  <si>
    <t>530211</t>
  </si>
  <si>
    <t>530211000</t>
  </si>
  <si>
    <t>530226</t>
  </si>
  <si>
    <t>530226000</t>
  </si>
  <si>
    <t>530231</t>
  </si>
  <si>
    <t>530231000</t>
  </si>
  <si>
    <t>321</t>
  </si>
  <si>
    <t>530262</t>
  </si>
  <si>
    <t>530262000</t>
  </si>
  <si>
    <t>530301</t>
  </si>
  <si>
    <t>530301000</t>
  </si>
  <si>
    <t>530302</t>
  </si>
  <si>
    <t>530302000</t>
  </si>
  <si>
    <t>530306</t>
  </si>
  <si>
    <t>530306000</t>
  </si>
  <si>
    <t>530307</t>
  </si>
  <si>
    <t>530307000</t>
  </si>
  <si>
    <t>530310</t>
  </si>
  <si>
    <t>530310000</t>
  </si>
  <si>
    <t>220531</t>
  </si>
  <si>
    <t>220531000</t>
  </si>
  <si>
    <t>220555</t>
  </si>
  <si>
    <t>220555000</t>
  </si>
  <si>
    <t>420531</t>
  </si>
  <si>
    <t>420531000</t>
  </si>
  <si>
    <t>520552</t>
  </si>
  <si>
    <t>520552000</t>
  </si>
  <si>
    <t>520562</t>
  </si>
  <si>
    <t>520562000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</si>
</sst>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3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8"/>
      <color rgb="FFFF0000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indexed="22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9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30" fillId="0" borderId="0"/>
    <xf numFmtId="0" fontId="23" fillId="0" borderId="0"/>
    <xf numFmtId="0" fontId="31" fillId="0" borderId="0"/>
    <xf numFmtId="0" fontId="31" fillId="0" borderId="0"/>
    <xf numFmtId="0" fontId="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263">
    <xf numFmtId="0" fontId="0" fillId="0" borderId="0" xfId="0"/>
    <xf numFmtId="0" fontId="1" fillId="0" borderId="0" xfId="100"/>
    <xf numFmtId="0" fontId="18" fillId="0" borderId="0" xfId="100" applyFont="1"/>
    <xf numFmtId="0" fontId="18" fillId="0" borderId="0" xfId="100" applyFont="1" applyAlignment="1">
      <alignment horizontal="right"/>
    </xf>
    <xf numFmtId="49" fontId="18" fillId="0" borderId="10" xfId="100" applyNumberFormat="1" applyFont="1" applyBorder="1" applyAlignment="1">
      <alignment horizontal="center" vertical="center"/>
    </xf>
    <xf numFmtId="49" fontId="18" fillId="0" borderId="0" xfId="100" applyNumberFormat="1" applyFont="1" applyAlignment="1">
      <alignment horizontal="center" vertical="center"/>
    </xf>
    <xf numFmtId="0" fontId="19" fillId="0" borderId="0" xfId="100" applyFont="1" applyAlignment="1">
      <alignment horizontal="center"/>
    </xf>
    <xf numFmtId="0" fontId="20" fillId="0" borderId="0" xfId="100" applyFont="1" applyAlignment="1">
      <alignment horizontal="center"/>
    </xf>
    <xf numFmtId="0" fontId="18" fillId="0" borderId="0" xfId="100" applyFont="1" applyAlignment="1">
      <alignment horizontal="center"/>
    </xf>
    <xf numFmtId="0" fontId="21" fillId="0" borderId="0" xfId="100" applyFont="1"/>
    <xf numFmtId="0" fontId="21" fillId="0" borderId="0" xfId="100" applyFont="1" applyAlignment="1">
      <alignment horizontal="center"/>
    </xf>
    <xf numFmtId="0" fontId="18" fillId="0" borderId="11" xfId="100" applyFont="1" applyBorder="1" applyAlignment="1">
      <alignment horizontal="center" vertical="center"/>
    </xf>
    <xf numFmtId="0" fontId="18" fillId="0" borderId="12" xfId="100" applyFont="1" applyBorder="1" applyAlignment="1">
      <alignment horizontal="center" vertical="center"/>
    </xf>
    <xf numFmtId="0" fontId="18" fillId="0" borderId="0" xfId="100" applyFont="1" applyAlignment="1">
      <alignment horizontal="center" vertical="center"/>
    </xf>
    <xf numFmtId="164" fontId="18" fillId="0" borderId="0" xfId="100" applyNumberFormat="1" applyFont="1"/>
    <xf numFmtId="0" fontId="24" fillId="0" borderId="0" xfId="100" applyFont="1"/>
    <xf numFmtId="0" fontId="22" fillId="0" borderId="0" xfId="100" applyFont="1"/>
    <xf numFmtId="0" fontId="23" fillId="0" borderId="0" xfId="100" applyFont="1" applyAlignment="1">
      <alignment vertical="top" wrapText="1"/>
    </xf>
    <xf numFmtId="0" fontId="18" fillId="0" borderId="13" xfId="100" applyFont="1" applyBorder="1" applyAlignment="1">
      <alignment horizontal="center" vertical="center" wrapText="1"/>
    </xf>
    <xf numFmtId="0" fontId="18" fillId="0" borderId="14" xfId="100" applyFont="1" applyBorder="1" applyAlignment="1">
      <alignment horizontal="center" vertical="center" wrapText="1"/>
    </xf>
    <xf numFmtId="0" fontId="20" fillId="0" borderId="0" xfId="100" applyFont="1" applyAlignment="1">
      <alignment horizontal="left"/>
    </xf>
    <xf numFmtId="164" fontId="26" fillId="0" borderId="0" xfId="100" applyNumberFormat="1" applyFont="1" applyAlignment="1">
      <alignment horizontal="center"/>
    </xf>
    <xf numFmtId="0" fontId="18" fillId="0" borderId="0" xfId="100" applyFont="1" applyAlignment="1">
      <alignment horizontal="center" vertical="center" wrapText="1"/>
    </xf>
    <xf numFmtId="49" fontId="18" fillId="0" borderId="0" xfId="100" applyNumberFormat="1" applyFont="1" applyAlignment="1">
      <alignment horizontal="center"/>
    </xf>
    <xf numFmtId="0" fontId="25" fillId="0" borderId="0" xfId="100" applyFont="1" applyAlignment="1">
      <alignment horizontal="center" vertical="center"/>
    </xf>
    <xf numFmtId="0" fontId="0" fillId="0" borderId="0" xfId="0" applyAlignment="1">
      <alignment vertical="center"/>
    </xf>
    <xf numFmtId="49" fontId="27" fillId="0" borderId="0" xfId="0" applyNumberFormat="1" applyFont="1"/>
    <xf numFmtId="0" fontId="27" fillId="0" borderId="0" xfId="0" applyFont="1"/>
    <xf numFmtId="0" fontId="27" fillId="0" borderId="0" xfId="0" applyFont="1" applyAlignment="1">
      <alignment horizontal="left" indent="1"/>
    </xf>
    <xf numFmtId="0" fontId="18" fillId="0" borderId="0" xfId="100" applyFont="1" applyAlignment="1">
      <alignment horizontal="center" vertical="top" wrapText="1"/>
    </xf>
    <xf numFmtId="0" fontId="18" fillId="0" borderId="16" xfId="100" applyFont="1" applyBorder="1" applyAlignment="1">
      <alignment horizontal="center" vertical="center"/>
    </xf>
    <xf numFmtId="49" fontId="25" fillId="0" borderId="0" xfId="100" applyNumberFormat="1" applyFont="1" applyAlignment="1">
      <alignment horizontal="center" vertical="center"/>
    </xf>
    <xf numFmtId="0" fontId="18" fillId="0" borderId="0" xfId="100" applyFont="1" applyAlignment="1">
      <alignment vertical="center" wrapText="1"/>
    </xf>
    <xf numFmtId="49" fontId="18" fillId="0" borderId="0" xfId="100" applyNumberFormat="1" applyFont="1" applyAlignment="1">
      <alignment horizontal="left" wrapText="1"/>
    </xf>
    <xf numFmtId="0" fontId="20" fillId="0" borderId="0" xfId="100" applyFont="1" applyAlignment="1">
      <alignment vertical="top" wrapText="1"/>
    </xf>
    <xf numFmtId="164" fontId="18" fillId="24" borderId="17" xfId="100" applyNumberFormat="1" applyFont="1" applyFill="1" applyBorder="1" applyAlignment="1">
      <alignment horizontal="right"/>
    </xf>
    <xf numFmtId="164" fontId="18" fillId="24" borderId="18" xfId="100" applyNumberFormat="1" applyFont="1" applyFill="1" applyBorder="1" applyAlignment="1">
      <alignment horizontal="right"/>
    </xf>
    <xf numFmtId="164" fontId="18" fillId="24" borderId="19" xfId="100" applyNumberFormat="1" applyFont="1" applyFill="1" applyBorder="1" applyAlignment="1">
      <alignment horizontal="right"/>
    </xf>
    <xf numFmtId="49" fontId="18" fillId="0" borderId="0" xfId="100" applyNumberFormat="1" applyFont="1" applyAlignment="1">
      <alignment horizontal="center" wrapText="1"/>
    </xf>
    <xf numFmtId="49" fontId="18" fillId="0" borderId="0" xfId="100" applyNumberFormat="1" applyFont="1" applyAlignment="1">
      <alignment horizontal="left"/>
    </xf>
    <xf numFmtId="49" fontId="27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center" vertical="center"/>
    </xf>
    <xf numFmtId="49" fontId="18" fillId="0" borderId="0" xfId="100" applyNumberFormat="1" applyFont="1" applyAlignment="1">
      <alignment horizontal="left" vertical="center"/>
    </xf>
    <xf numFmtId="49" fontId="18" fillId="0" borderId="0" xfId="88" applyNumberFormat="1" applyFont="1"/>
    <xf numFmtId="164" fontId="18" fillId="24" borderId="20" xfId="100" applyNumberFormat="1" applyFont="1" applyFill="1" applyBorder="1" applyAlignment="1">
      <alignment horizontal="right"/>
    </xf>
    <xf numFmtId="164" fontId="18" fillId="25" borderId="21" xfId="100" applyNumberFormat="1" applyFont="1" applyFill="1" applyBorder="1" applyAlignment="1">
      <alignment horizontal="right"/>
    </xf>
    <xf numFmtId="164" fontId="18" fillId="0" borderId="14" xfId="100" applyNumberFormat="1" applyFont="1" applyBorder="1" applyAlignment="1">
      <alignment horizontal="right"/>
    </xf>
    <xf numFmtId="164" fontId="18" fillId="0" borderId="21" xfId="100" applyNumberFormat="1" applyFont="1" applyBorder="1" applyAlignment="1">
      <alignment horizontal="right"/>
    </xf>
    <xf numFmtId="164" fontId="25" fillId="0" borderId="14" xfId="100" applyNumberFormat="1" applyFont="1" applyBorder="1" applyAlignment="1">
      <alignment horizontal="right"/>
    </xf>
    <xf numFmtId="164" fontId="18" fillId="0" borderId="14" xfId="100" applyNumberFormat="1" applyFont="1" applyBorder="1" applyAlignment="1">
      <alignment horizontal="center" wrapText="1"/>
    </xf>
    <xf numFmtId="164" fontId="18" fillId="0" borderId="20" xfId="100" applyNumberFormat="1" applyFont="1" applyBorder="1" applyAlignment="1">
      <alignment horizontal="right"/>
    </xf>
    <xf numFmtId="164" fontId="18" fillId="0" borderId="19" xfId="100" applyNumberFormat="1" applyFont="1" applyBorder="1" applyAlignment="1">
      <alignment horizontal="right"/>
    </xf>
    <xf numFmtId="164" fontId="18" fillId="24" borderId="15" xfId="100" applyNumberFormat="1" applyFont="1" applyFill="1" applyBorder="1" applyAlignment="1">
      <alignment horizontal="right"/>
    </xf>
    <xf numFmtId="164" fontId="18" fillId="24" borderId="22" xfId="100" applyNumberFormat="1" applyFont="1" applyFill="1" applyBorder="1" applyAlignment="1">
      <alignment horizontal="right"/>
    </xf>
    <xf numFmtId="164" fontId="18" fillId="0" borderId="22" xfId="100" applyNumberFormat="1" applyFont="1" applyBorder="1" applyAlignment="1" applyProtection="1">
      <alignment horizontal="right"/>
      <protection locked="0"/>
    </xf>
    <xf numFmtId="49" fontId="18" fillId="0" borderId="23" xfId="100" applyNumberFormat="1" applyFont="1" applyBorder="1" applyAlignment="1" applyProtection="1">
      <alignment horizontal="center" wrapText="1"/>
      <protection locked="0"/>
    </xf>
    <xf numFmtId="49" fontId="18" fillId="0" borderId="24" xfId="100" applyNumberFormat="1" applyFont="1" applyBorder="1" applyAlignment="1" applyProtection="1">
      <alignment horizontal="center" wrapText="1"/>
      <protection locked="0"/>
    </xf>
    <xf numFmtId="49" fontId="29" fillId="0" borderId="25" xfId="100" applyNumberFormat="1" applyFont="1" applyBorder="1" applyAlignment="1">
      <alignment horizontal="center" wrapText="1"/>
    </xf>
    <xf numFmtId="49" fontId="29" fillId="0" borderId="26" xfId="100" applyNumberFormat="1" applyFont="1" applyBorder="1" applyAlignment="1">
      <alignment horizontal="center" wrapText="1"/>
    </xf>
    <xf numFmtId="164" fontId="18" fillId="26" borderId="15" xfId="100" applyNumberFormat="1" applyFont="1" applyFill="1" applyBorder="1" applyAlignment="1">
      <alignment horizontal="right"/>
    </xf>
    <xf numFmtId="164" fontId="26" fillId="27" borderId="27" xfId="100" applyNumberFormat="1" applyFont="1" applyFill="1" applyBorder="1" applyAlignment="1">
      <alignment horizontal="right"/>
    </xf>
    <xf numFmtId="164" fontId="26" fillId="27" borderId="28" xfId="100" applyNumberFormat="1" applyFont="1" applyFill="1" applyBorder="1" applyAlignment="1">
      <alignment horizontal="right"/>
    </xf>
    <xf numFmtId="164" fontId="26" fillId="0" borderId="28" xfId="100" applyNumberFormat="1" applyFont="1" applyBorder="1" applyAlignment="1" applyProtection="1">
      <alignment horizontal="right"/>
      <protection locked="0"/>
    </xf>
    <xf numFmtId="164" fontId="26" fillId="27" borderId="29" xfId="100" applyNumberFormat="1" applyFont="1" applyFill="1" applyBorder="1" applyAlignment="1">
      <alignment horizontal="center"/>
    </xf>
    <xf numFmtId="49" fontId="18" fillId="0" borderId="26" xfId="100" applyNumberFormat="1" applyFont="1" applyBorder="1" applyAlignment="1" applyProtection="1">
      <alignment horizontal="center" wrapText="1"/>
      <protection locked="0"/>
    </xf>
    <xf numFmtId="49" fontId="18" fillId="24" borderId="26" xfId="100" applyNumberFormat="1" applyFont="1" applyFill="1" applyBorder="1" applyAlignment="1">
      <alignment horizontal="center" wrapText="1"/>
    </xf>
    <xf numFmtId="164" fontId="18" fillId="0" borderId="14" xfId="100" applyNumberFormat="1" applyFont="1" applyBorder="1" applyAlignment="1" applyProtection="1">
      <alignment horizontal="right"/>
      <protection locked="0"/>
    </xf>
    <xf numFmtId="164" fontId="18" fillId="24" borderId="14" xfId="100" applyNumberFormat="1" applyFont="1" applyFill="1" applyBorder="1" applyAlignment="1">
      <alignment horizontal="center"/>
    </xf>
    <xf numFmtId="164" fontId="18" fillId="26" borderId="14" xfId="100" applyNumberFormat="1" applyFont="1" applyFill="1" applyBorder="1" applyAlignment="1">
      <alignment horizontal="right"/>
    </xf>
    <xf numFmtId="164" fontId="18" fillId="24" borderId="21" xfId="100" applyNumberFormat="1" applyFont="1" applyFill="1" applyBorder="1" applyAlignment="1">
      <alignment horizontal="center"/>
    </xf>
    <xf numFmtId="49" fontId="18" fillId="0" borderId="30" xfId="100" applyNumberFormat="1" applyFont="1" applyBorder="1" applyAlignment="1" applyProtection="1">
      <alignment horizontal="center" wrapText="1"/>
      <protection locked="0"/>
    </xf>
    <xf numFmtId="164" fontId="18" fillId="24" borderId="20" xfId="100" applyNumberFormat="1" applyFont="1" applyFill="1" applyBorder="1" applyAlignment="1">
      <alignment horizontal="right"/>
    </xf>
    <xf numFmtId="164" fontId="26" fillId="27" borderId="28" xfId="100" applyNumberFormat="1" applyFont="1" applyFill="1" applyBorder="1" applyAlignment="1">
      <alignment horizontal="center"/>
    </xf>
    <xf numFmtId="164" fontId="18" fillId="24" borderId="17" xfId="100" applyNumberFormat="1" applyFont="1" applyFill="1" applyBorder="1" applyAlignment="1">
      <alignment horizontal="right"/>
    </xf>
    <xf numFmtId="49" fontId="18" fillId="0" borderId="31" xfId="100" applyNumberFormat="1" applyFont="1" applyBorder="1" applyAlignment="1" applyProtection="1">
      <alignment horizontal="center" wrapText="1"/>
      <protection locked="0"/>
    </xf>
    <xf numFmtId="49" fontId="18" fillId="0" borderId="32" xfId="100" applyNumberFormat="1" applyFont="1" applyBorder="1" applyAlignment="1" applyProtection="1">
      <alignment horizontal="center" wrapText="1"/>
      <protection locked="0"/>
    </xf>
    <xf numFmtId="49" fontId="18" fillId="0" borderId="33" xfId="100" applyNumberFormat="1" applyFont="1" applyBorder="1" applyAlignment="1" applyProtection="1">
      <alignment horizontal="center" wrapText="1"/>
      <protection locked="0"/>
    </xf>
    <xf numFmtId="49" fontId="18" fillId="0" borderId="34" xfId="100" applyNumberFormat="1" applyFont="1" applyBorder="1"/>
    <xf numFmtId="0" fontId="18" fillId="0" borderId="35" xfId="100" applyFont="1" applyBorder="1" applyAlignment="1">
      <alignment horizontal="right"/>
    </xf>
    <xf numFmtId="0" fontId="18" fillId="0" borderId="36" xfId="100" applyFont="1" applyBorder="1" applyAlignment="1">
      <alignment horizontal="right"/>
    </xf>
    <xf numFmtId="0" fontId="18" fillId="0" borderId="37" xfId="100" applyFont="1" applyBorder="1" applyAlignment="1">
      <alignment horizontal="right"/>
    </xf>
    <xf numFmtId="0" fontId="25" fillId="0" borderId="0" xfId="100" applyFont="1" applyAlignment="1">
      <alignment horizontal="center"/>
    </xf>
    <xf numFmtId="49" fontId="18" fillId="24" borderId="25" xfId="100" applyNumberFormat="1" applyFont="1" applyFill="1" applyBorder="1" applyAlignment="1">
      <alignment horizontal="center" wrapText="1"/>
    </xf>
    <xf numFmtId="49" fontId="18" fillId="0" borderId="26" xfId="100" applyNumberFormat="1" applyFont="1" applyBorder="1" applyAlignment="1">
      <alignment horizontal="center" wrapText="1"/>
    </xf>
    <xf numFmtId="49" fontId="18" fillId="0" borderId="0" xfId="100" applyNumberFormat="1" applyFont="1" applyBorder="1" applyAlignment="1">
      <alignment horizontal="center"/>
    </xf>
    <xf numFmtId="164" fontId="26" fillId="28" borderId="14" xfId="100" applyNumberFormat="1" applyFont="1" applyFill="1" applyBorder="1" applyAlignment="1">
      <alignment horizontal="right"/>
    </xf>
    <xf numFmtId="164" fontId="26" fillId="28" borderId="21" xfId="100" applyNumberFormat="1" applyFont="1" applyFill="1" applyBorder="1" applyAlignment="1">
      <alignment horizontal="right"/>
    </xf>
    <xf numFmtId="49" fontId="18" fillId="0" borderId="25" xfId="100" applyNumberFormat="1" applyFont="1" applyBorder="1" applyAlignment="1" applyProtection="1">
      <alignment horizontal="center" wrapText="1"/>
      <protection locked="0"/>
    </xf>
    <xf numFmtId="164" fontId="26" fillId="27" borderId="38" xfId="100" applyNumberFormat="1" applyFont="1" applyFill="1" applyBorder="1" applyAlignment="1">
      <alignment horizontal="right"/>
    </xf>
    <xf numFmtId="164" fontId="26" fillId="27" borderId="14" xfId="100" applyNumberFormat="1" applyFont="1" applyFill="1" applyBorder="1" applyAlignment="1">
      <alignment horizontal="right"/>
    </xf>
    <xf numFmtId="164" fontId="26" fillId="27" borderId="14" xfId="100" applyNumberFormat="1" applyFont="1" applyFill="1" applyBorder="1" applyAlignment="1">
      <alignment horizontal="center"/>
    </xf>
    <xf numFmtId="164" fontId="26" fillId="0" borderId="14" xfId="100" applyNumberFormat="1" applyFont="1" applyBorder="1" applyAlignment="1" applyProtection="1">
      <alignment horizontal="right"/>
      <protection locked="0"/>
    </xf>
    <xf numFmtId="164" fontId="26" fillId="27" borderId="21" xfId="100" applyNumberFormat="1" applyFont="1" applyFill="1" applyBorder="1" applyAlignment="1">
      <alignment horizontal="center"/>
    </xf>
    <xf numFmtId="49" fontId="18" fillId="0" borderId="39" xfId="100" applyNumberFormat="1" applyFont="1" applyBorder="1" applyAlignment="1" applyProtection="1">
      <alignment horizontal="center" wrapText="1"/>
      <protection locked="0"/>
    </xf>
    <xf numFmtId="49" fontId="25" fillId="0" borderId="14" xfId="100" applyNumberFormat="1" applyFont="1" applyBorder="1" applyAlignment="1">
      <alignment horizontal="center"/>
    </xf>
    <xf numFmtId="0" fontId="18" fillId="0" borderId="20" xfId="100" applyFont="1" applyBorder="1" applyAlignment="1">
      <alignment horizontal="center" vertical="center"/>
    </xf>
    <xf numFmtId="164" fontId="18" fillId="24" borderId="14" xfId="100" applyNumberFormat="1" applyFont="1" applyFill="1" applyBorder="1" applyAlignment="1">
      <alignment horizontal="right"/>
    </xf>
    <xf numFmtId="49" fontId="26" fillId="0" borderId="14" xfId="100" applyNumberFormat="1" applyFont="1" applyBorder="1" applyAlignment="1">
      <alignment horizontal="center" wrapText="1"/>
    </xf>
    <xf numFmtId="164" fontId="18" fillId="0" borderId="14" xfId="100" applyNumberFormat="1" applyFont="1" applyBorder="1" applyAlignment="1">
      <alignment horizontal="right" wrapText="1"/>
    </xf>
    <xf numFmtId="164" fontId="18" fillId="0" borderId="14" xfId="100" applyNumberFormat="1" applyFont="1" applyBorder="1" applyAlignment="1">
      <alignment horizontal="left" wrapText="1"/>
    </xf>
    <xf numFmtId="164" fontId="26" fillId="0" borderId="14" xfId="100" applyNumberFormat="1" applyFont="1" applyBorder="1" applyAlignment="1">
      <alignment horizontal="center" wrapText="1"/>
    </xf>
    <xf numFmtId="164" fontId="18" fillId="24" borderId="40" xfId="100" applyNumberFormat="1" applyFont="1" applyFill="1" applyBorder="1" applyAlignment="1">
      <alignment horizontal="right"/>
    </xf>
    <xf numFmtId="49" fontId="25" fillId="0" borderId="41" xfId="100" applyNumberFormat="1" applyFont="1" applyBorder="1" applyAlignment="1">
      <alignment horizontal="center"/>
    </xf>
    <xf numFmtId="49" fontId="25" fillId="0" borderId="42" xfId="100" applyNumberFormat="1" applyFont="1" applyBorder="1" applyAlignment="1">
      <alignment horizontal="center"/>
    </xf>
    <xf numFmtId="164" fontId="25" fillId="0" borderId="15" xfId="100" applyNumberFormat="1" applyFont="1" applyBorder="1" applyAlignment="1">
      <alignment horizontal="right"/>
    </xf>
    <xf numFmtId="164" fontId="18" fillId="0" borderId="43" xfId="100" applyNumberFormat="1" applyFont="1" applyBorder="1" applyAlignment="1">
      <alignment horizontal="right" wrapText="1"/>
    </xf>
    <xf numFmtId="49" fontId="26" fillId="0" borderId="39" xfId="100" applyNumberFormat="1" applyFont="1" applyBorder="1" applyAlignment="1">
      <alignment horizontal="center" wrapText="1"/>
    </xf>
    <xf numFmtId="164" fontId="18" fillId="0" borderId="42" xfId="100" applyNumberFormat="1" applyFont="1" applyBorder="1" applyAlignment="1">
      <alignment horizontal="left" wrapText="1"/>
    </xf>
    <xf numFmtId="164" fontId="18" fillId="0" borderId="15" xfId="100" applyNumberFormat="1" applyFont="1" applyBorder="1" applyAlignment="1">
      <alignment horizontal="center" wrapText="1"/>
    </xf>
    <xf numFmtId="49" fontId="18" fillId="0" borderId="44" xfId="100" applyNumberFormat="1" applyFont="1" applyFill="1" applyBorder="1" applyAlignment="1" applyProtection="1">
      <alignment horizontal="center" wrapText="1"/>
      <protection locked="0"/>
    </xf>
    <xf numFmtId="164" fontId="18" fillId="24" borderId="14" xfId="100" applyNumberFormat="1" applyFont="1" applyFill="1" applyBorder="1" applyAlignment="1">
      <alignment horizontal="right"/>
    </xf>
    <xf numFmtId="164" fontId="18" fillId="0" borderId="15" xfId="100" applyNumberFormat="1" applyFont="1" applyBorder="1" applyAlignment="1" applyProtection="1">
      <alignment horizontal="right"/>
      <protection locked="0"/>
    </xf>
    <xf numFmtId="49" fontId="18" fillId="0" borderId="0" xfId="100" applyNumberFormat="1" applyFont="1" applyAlignment="1">
      <alignment horizontal="center"/>
    </xf>
    <xf numFmtId="164" fontId="18" fillId="24" borderId="14" xfId="100" applyNumberFormat="1" applyFont="1" applyFill="1" applyBorder="1" applyAlignment="1">
      <alignment horizontal="center"/>
    </xf>
    <xf numFmtId="164" fontId="18" fillId="25" borderId="14" xfId="100" applyNumberFormat="1" applyFont="1" applyFill="1" applyBorder="1" applyAlignment="1">
      <alignment horizontal="right"/>
    </xf>
    <xf numFmtId="164" fontId="18" fillId="24" borderId="21" xfId="100" applyNumberFormat="1" applyFont="1" applyFill="1" applyBorder="1" applyAlignment="1">
      <alignment horizontal="center"/>
    </xf>
    <xf numFmtId="49" fontId="18" fillId="25" borderId="47" xfId="100" applyNumberFormat="1" applyFont="1" applyFill="1" applyBorder="1" applyAlignment="1">
      <alignment horizontal="center" wrapText="1"/>
    </xf>
    <xf numFmtId="49" fontId="18" fillId="25" borderId="38" xfId="100" applyNumberFormat="1" applyFont="1" applyFill="1" applyBorder="1" applyAlignment="1">
      <alignment horizontal="center" wrapText="1"/>
    </xf>
    <xf numFmtId="49" fontId="18" fillId="0" borderId="47" xfId="100" applyNumberFormat="1" applyFont="1" applyBorder="1" applyAlignment="1" applyProtection="1">
      <alignment horizontal="center" wrapText="1"/>
      <protection locked="0"/>
    </xf>
    <xf numFmtId="49" fontId="18" fillId="0" borderId="38" xfId="100" applyNumberFormat="1" applyFont="1" applyBorder="1" applyAlignment="1" applyProtection="1">
      <alignment horizontal="center" wrapText="1"/>
      <protection locked="0"/>
    </xf>
    <xf numFmtId="164" fontId="18" fillId="24" borderId="40" xfId="100" applyNumberFormat="1" applyFont="1" applyFill="1" applyBorder="1" applyAlignment="1">
      <alignment horizontal="right"/>
    </xf>
    <xf numFmtId="0" fontId="26" fillId="27" borderId="12" xfId="100" applyFont="1" applyFill="1" applyBorder="1" applyAlignment="1">
      <alignment horizontal="center"/>
    </xf>
    <xf numFmtId="0" fontId="26" fillId="27" borderId="16" xfId="100" applyFont="1" applyFill="1" applyBorder="1" applyAlignment="1">
      <alignment horizontal="center"/>
    </xf>
    <xf numFmtId="0" fontId="26" fillId="27" borderId="25" xfId="100" applyFont="1" applyFill="1" applyBorder="1" applyAlignment="1">
      <alignment horizontal="left" wrapText="1" indent="2"/>
    </xf>
    <xf numFmtId="0" fontId="26" fillId="27" borderId="25" xfId="100" applyFont="1" applyFill="1" applyBorder="1" applyAlignment="1">
      <alignment horizontal="left" indent="2"/>
    </xf>
    <xf numFmtId="49" fontId="18" fillId="25" borderId="32" xfId="100" applyNumberFormat="1" applyFont="1" applyFill="1" applyBorder="1" applyAlignment="1">
      <alignment horizontal="left" wrapText="1" indent="2"/>
    </xf>
    <xf numFmtId="49" fontId="18" fillId="25" borderId="25" xfId="100" applyNumberFormat="1" applyFont="1" applyFill="1" applyBorder="1" applyAlignment="1">
      <alignment horizontal="left" wrapText="1" indent="2"/>
    </xf>
    <xf numFmtId="49" fontId="18" fillId="25" borderId="33" xfId="100" applyNumberFormat="1" applyFont="1" applyFill="1" applyBorder="1" applyAlignment="1">
      <alignment horizontal="left" wrapText="1" indent="2"/>
    </xf>
    <xf numFmtId="164" fontId="18" fillId="24" borderId="14" xfId="100" applyNumberFormat="1" applyFont="1" applyFill="1" applyBorder="1" applyAlignment="1">
      <alignment horizontal="center"/>
    </xf>
    <xf numFmtId="49" fontId="18" fillId="0" borderId="25" xfId="100" applyNumberFormat="1" applyFont="1" applyFill="1" applyBorder="1" applyAlignment="1" applyProtection="1">
      <alignment horizontal="center" wrapText="1"/>
      <protection locked="0"/>
    </xf>
    <xf numFmtId="164" fontId="18" fillId="24" borderId="13" xfId="100" applyNumberFormat="1" applyFont="1" applyFill="1" applyBorder="1" applyAlignment="1">
      <alignment horizontal="center"/>
    </xf>
    <xf numFmtId="164" fontId="18" fillId="24" borderId="25" xfId="100" applyNumberFormat="1" applyFont="1" applyFill="1" applyBorder="1" applyAlignment="1">
      <alignment horizontal="center"/>
    </xf>
    <xf numFmtId="164" fontId="18" fillId="24" borderId="38" xfId="100" applyNumberFormat="1" applyFont="1" applyFill="1" applyBorder="1" applyAlignment="1">
      <alignment horizontal="center"/>
    </xf>
    <xf numFmtId="0" fontId="26" fillId="27" borderId="48" xfId="100" applyFont="1" applyFill="1" applyBorder="1" applyAlignment="1">
      <alignment horizontal="left" wrapText="1" indent="2"/>
    </xf>
    <xf numFmtId="0" fontId="26" fillId="27" borderId="48" xfId="100" applyFont="1" applyFill="1" applyBorder="1" applyAlignment="1">
      <alignment horizontal="left" indent="2"/>
    </xf>
    <xf numFmtId="0" fontId="18" fillId="0" borderId="14" xfId="100" applyFont="1" applyBorder="1" applyAlignment="1">
      <alignment horizontal="center" vertical="center" wrapText="1"/>
    </xf>
    <xf numFmtId="0" fontId="26" fillId="27" borderId="13" xfId="100" applyFont="1" applyFill="1" applyBorder="1" applyAlignment="1">
      <alignment horizontal="center"/>
    </xf>
    <xf numFmtId="0" fontId="26" fillId="27" borderId="38" xfId="100" applyFont="1" applyFill="1" applyBorder="1" applyAlignment="1">
      <alignment horizontal="center"/>
    </xf>
    <xf numFmtId="49" fontId="25" fillId="0" borderId="15" xfId="100" applyNumberFormat="1" applyFont="1" applyBorder="1" applyAlignment="1">
      <alignment horizontal="center"/>
    </xf>
    <xf numFmtId="49" fontId="25" fillId="0" borderId="51" xfId="100" applyNumberFormat="1" applyFont="1" applyBorder="1" applyAlignment="1">
      <alignment horizontal="center"/>
    </xf>
    <xf numFmtId="49" fontId="25" fillId="0" borderId="52" xfId="100" applyNumberFormat="1" applyFont="1" applyBorder="1" applyAlignment="1">
      <alignment horizontal="center"/>
    </xf>
    <xf numFmtId="49" fontId="25" fillId="0" borderId="14" xfId="100" applyNumberFormat="1" applyFont="1" applyBorder="1" applyAlignment="1">
      <alignment horizontal="center"/>
    </xf>
    <xf numFmtId="0" fontId="28" fillId="24" borderId="52" xfId="100" applyFont="1" applyFill="1" applyBorder="1" applyAlignment="1">
      <alignment horizontal="left"/>
    </xf>
    <xf numFmtId="0" fontId="28" fillId="24" borderId="14" xfId="100" applyFont="1" applyFill="1" applyBorder="1" applyAlignment="1">
      <alignment horizontal="left"/>
    </xf>
    <xf numFmtId="0" fontId="18" fillId="0" borderId="15" xfId="100" applyFont="1" applyBorder="1" applyAlignment="1">
      <alignment horizontal="left" wrapText="1"/>
    </xf>
    <xf numFmtId="0" fontId="18" fillId="0" borderId="55" xfId="100" applyFont="1" applyBorder="1" applyAlignment="1">
      <alignment horizontal="center" wrapText="1"/>
    </xf>
    <xf numFmtId="0" fontId="18" fillId="0" borderId="56" xfId="100" applyFont="1" applyBorder="1" applyAlignment="1">
      <alignment horizontal="center" wrapText="1"/>
    </xf>
    <xf numFmtId="164" fontId="18" fillId="24" borderId="21" xfId="100" applyNumberFormat="1" applyFont="1" applyFill="1" applyBorder="1" applyAlignment="1">
      <alignment horizontal="center"/>
    </xf>
    <xf numFmtId="164" fontId="18" fillId="24" borderId="14" xfId="100" applyNumberFormat="1" applyFont="1" applyFill="1" applyBorder="1" applyAlignment="1">
      <alignment horizontal="right"/>
    </xf>
    <xf numFmtId="164" fontId="26" fillId="27" borderId="28" xfId="100" applyNumberFormat="1" applyFont="1" applyFill="1" applyBorder="1" applyAlignment="1">
      <alignment horizontal="center"/>
    </xf>
    <xf numFmtId="164" fontId="18" fillId="24" borderId="40" xfId="100" applyNumberFormat="1" applyFont="1" applyFill="1" applyBorder="1" applyAlignment="1">
      <alignment horizontal="center"/>
    </xf>
    <xf numFmtId="164" fontId="18" fillId="24" borderId="57" xfId="100" applyNumberFormat="1" applyFont="1" applyFill="1" applyBorder="1" applyAlignment="1">
      <alignment horizontal="center"/>
    </xf>
    <xf numFmtId="0" fontId="18" fillId="0" borderId="14" xfId="100" applyFont="1" applyBorder="1" applyAlignment="1">
      <alignment horizontal="left" wrapText="1"/>
    </xf>
    <xf numFmtId="0" fontId="18" fillId="0" borderId="21" xfId="100" applyFont="1" applyBorder="1" applyAlignment="1">
      <alignment horizontal="left" wrapText="1"/>
    </xf>
    <xf numFmtId="0" fontId="21" fillId="0" borderId="0" xfId="100" applyFont="1" applyAlignment="1">
      <alignment horizontal="center"/>
    </xf>
    <xf numFmtId="0" fontId="26" fillId="28" borderId="25" xfId="100" applyFont="1" applyFill="1" applyBorder="1" applyAlignment="1">
      <alignment horizontal="left" indent="2"/>
    </xf>
    <xf numFmtId="0" fontId="25" fillId="0" borderId="13" xfId="100" applyFont="1" applyBorder="1" applyAlignment="1">
      <alignment horizontal="center" vertical="center"/>
    </xf>
    <xf numFmtId="0" fontId="25" fillId="0" borderId="38" xfId="100" applyFont="1" applyBorder="1" applyAlignment="1">
      <alignment horizontal="center" vertical="center"/>
    </xf>
    <xf numFmtId="0" fontId="25" fillId="0" borderId="14" xfId="100" applyFont="1" applyBorder="1" applyAlignment="1">
      <alignment horizontal="center" vertical="center"/>
    </xf>
    <xf numFmtId="164" fontId="26" fillId="28" borderId="14" xfId="100" applyNumberFormat="1" applyFont="1" applyFill="1" applyBorder="1" applyAlignment="1">
      <alignment horizontal="right"/>
    </xf>
    <xf numFmtId="49" fontId="29" fillId="0" borderId="32" xfId="100" applyNumberFormat="1" applyFont="1" applyBorder="1" applyAlignment="1">
      <alignment horizontal="center" wrapText="1"/>
    </xf>
    <xf numFmtId="49" fontId="29" fillId="0" borderId="25" xfId="100" applyNumberFormat="1" applyFont="1" applyBorder="1" applyAlignment="1">
      <alignment horizontal="center" wrapText="1"/>
    </xf>
    <xf numFmtId="49" fontId="29" fillId="0" borderId="33" xfId="100" applyNumberFormat="1" applyFont="1" applyBorder="1" applyAlignment="1">
      <alignment horizontal="center" wrapText="1"/>
    </xf>
    <xf numFmtId="164" fontId="18" fillId="0" borderId="14" xfId="100" applyNumberFormat="1" applyFont="1" applyBorder="1" applyAlignment="1">
      <alignment horizontal="right"/>
    </xf>
    <xf numFmtId="0" fontId="28" fillId="24" borderId="30" xfId="100" applyFont="1" applyFill="1" applyBorder="1" applyAlignment="1">
      <alignment horizontal="left"/>
    </xf>
    <xf numFmtId="0" fontId="28" fillId="24" borderId="26" xfId="100" applyFont="1" applyFill="1" applyBorder="1" applyAlignment="1">
      <alignment horizontal="left"/>
    </xf>
    <xf numFmtId="164" fontId="18" fillId="25" borderId="14" xfId="100" applyNumberFormat="1" applyFont="1" applyFill="1" applyBorder="1" applyAlignment="1">
      <alignment horizontal="right"/>
    </xf>
    <xf numFmtId="164" fontId="18" fillId="0" borderId="15" xfId="100" applyNumberFormat="1" applyFont="1" applyBorder="1" applyAlignment="1" applyProtection="1">
      <alignment horizontal="right"/>
      <protection locked="0"/>
    </xf>
    <xf numFmtId="164" fontId="18" fillId="24" borderId="20" xfId="100" applyNumberFormat="1" applyFont="1" applyFill="1" applyBorder="1" applyAlignment="1">
      <alignment horizontal="right"/>
    </xf>
    <xf numFmtId="0" fontId="18" fillId="0" borderId="38" xfId="100" applyFont="1" applyBorder="1" applyAlignment="1">
      <alignment horizontal="center" vertical="center" wrapText="1"/>
    </xf>
    <xf numFmtId="0" fontId="25" fillId="0" borderId="0" xfId="100" applyFont="1" applyAlignment="1">
      <alignment horizontal="center"/>
    </xf>
    <xf numFmtId="0" fontId="18" fillId="0" borderId="20" xfId="100" applyFont="1" applyBorder="1" applyAlignment="1">
      <alignment horizontal="center" vertical="center"/>
    </xf>
    <xf numFmtId="0" fontId="18" fillId="0" borderId="36" xfId="100" applyFont="1" applyBorder="1" applyAlignment="1">
      <alignment horizontal="right"/>
    </xf>
    <xf numFmtId="0" fontId="18" fillId="0" borderId="12" xfId="100" applyFont="1" applyBorder="1" applyAlignment="1">
      <alignment horizontal="center" vertical="center"/>
    </xf>
    <xf numFmtId="0" fontId="18" fillId="0" borderId="48" xfId="100" applyFont="1" applyBorder="1" applyAlignment="1">
      <alignment horizontal="center" vertical="center"/>
    </xf>
    <xf numFmtId="0" fontId="18" fillId="0" borderId="16" xfId="100" applyFont="1" applyBorder="1" applyAlignment="1">
      <alignment horizontal="center" vertical="center"/>
    </xf>
    <xf numFmtId="0" fontId="18" fillId="0" borderId="0" xfId="100" applyFont="1" applyAlignment="1">
      <alignment horizontal="right" indent="2"/>
    </xf>
    <xf numFmtId="0" fontId="18" fillId="0" borderId="11" xfId="100" applyFont="1" applyBorder="1" applyAlignment="1">
      <alignment horizontal="center" vertical="center"/>
    </xf>
    <xf numFmtId="0" fontId="18" fillId="0" borderId="46" xfId="100" applyFont="1" applyBorder="1" applyAlignment="1">
      <alignment horizontal="center" vertical="center"/>
    </xf>
    <xf numFmtId="0" fontId="28" fillId="24" borderId="58" xfId="100" applyFont="1" applyFill="1" applyBorder="1" applyAlignment="1">
      <alignment horizontal="left"/>
    </xf>
    <xf numFmtId="0" fontId="28" fillId="24" borderId="59" xfId="100" applyFont="1" applyFill="1" applyBorder="1" applyAlignment="1">
      <alignment horizontal="left"/>
    </xf>
    <xf numFmtId="0" fontId="25" fillId="0" borderId="25" xfId="100" applyFont="1" applyBorder="1" applyAlignment="1">
      <alignment horizontal="center" vertical="center"/>
    </xf>
    <xf numFmtId="0" fontId="18" fillId="0" borderId="60" xfId="100" applyFont="1" applyBorder="1" applyAlignment="1">
      <alignment horizontal="center" vertical="center"/>
    </xf>
    <xf numFmtId="0" fontId="18" fillId="0" borderId="13" xfId="100" applyFont="1" applyBorder="1" applyAlignment="1">
      <alignment horizontal="center" vertical="center" wrapText="1"/>
    </xf>
    <xf numFmtId="0" fontId="0" fillId="0" borderId="14" xfId="0" applyBorder="1"/>
    <xf numFmtId="0" fontId="0" fillId="0" borderId="13" xfId="0" applyBorder="1"/>
    <xf numFmtId="164" fontId="18" fillId="24" borderId="17" xfId="100" applyNumberFormat="1" applyFont="1" applyFill="1" applyBorder="1" applyAlignment="1">
      <alignment horizontal="right"/>
    </xf>
    <xf numFmtId="0" fontId="18" fillId="0" borderId="0" xfId="0" applyFont="1" applyAlignment="1">
      <alignment horizontal="right" indent="1"/>
    </xf>
    <xf numFmtId="0" fontId="18" fillId="0" borderId="34" xfId="0" applyFont="1" applyBorder="1" applyAlignment="1">
      <alignment horizontal="right" indent="1"/>
    </xf>
    <xf numFmtId="49" fontId="18" fillId="0" borderId="41" xfId="100" applyNumberFormat="1" applyFont="1" applyBorder="1" applyAlignment="1" applyProtection="1">
      <alignment horizontal="center" wrapText="1"/>
      <protection locked="0"/>
    </xf>
    <xf numFmtId="0" fontId="19" fillId="0" borderId="0" xfId="100" applyFont="1" applyAlignment="1">
      <alignment horizontal="center"/>
    </xf>
    <xf numFmtId="0" fontId="20" fillId="0" borderId="0" xfId="100" applyFont="1" applyAlignment="1">
      <alignment horizontal="left" vertical="top" wrapText="1"/>
    </xf>
    <xf numFmtId="0" fontId="20" fillId="0" borderId="0" xfId="100" applyFont="1" applyAlignment="1">
      <alignment horizontal="left"/>
    </xf>
    <xf numFmtId="0" fontId="18" fillId="0" borderId="14" xfId="0" applyFont="1" applyBorder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49" fontId="18" fillId="0" borderId="61" xfId="100" applyNumberFormat="1" applyFont="1" applyBorder="1" applyAlignment="1">
      <alignment horizontal="center"/>
    </xf>
    <xf numFmtId="49" fontId="18" fillId="0" borderId="0" xfId="100" applyNumberFormat="1" applyFont="1" applyAlignment="1">
      <alignment horizontal="center"/>
    </xf>
    <xf numFmtId="49" fontId="18" fillId="0" borderId="62" xfId="100" applyNumberFormat="1" applyFont="1" applyBorder="1" applyAlignment="1">
      <alignment horizontal="center"/>
    </xf>
    <xf numFmtId="164" fontId="26" fillId="27" borderId="14" xfId="100" applyNumberFormat="1" applyFont="1" applyFill="1" applyBorder="1" applyAlignment="1">
      <alignment horizontal="center"/>
    </xf>
    <xf numFmtId="164" fontId="18" fillId="0" borderId="13" xfId="100" applyNumberFormat="1" applyFont="1" applyBorder="1" applyAlignment="1">
      <alignment horizontal="center"/>
    </xf>
    <xf numFmtId="164" fontId="18" fillId="0" borderId="25" xfId="100" applyNumberFormat="1" applyFont="1" applyBorder="1" applyAlignment="1">
      <alignment horizontal="center"/>
    </xf>
    <xf numFmtId="164" fontId="18" fillId="0" borderId="38" xfId="100" applyNumberFormat="1" applyFont="1" applyBorder="1" applyAlignment="1">
      <alignment horizontal="center"/>
    </xf>
    <xf numFmtId="164" fontId="18" fillId="24" borderId="43" xfId="100" applyNumberFormat="1" applyFont="1" applyFill="1" applyBorder="1" applyAlignment="1">
      <alignment horizontal="center"/>
    </xf>
    <xf numFmtId="164" fontId="18" fillId="24" borderId="41" xfId="100" applyNumberFormat="1" applyFont="1" applyFill="1" applyBorder="1" applyAlignment="1">
      <alignment horizontal="center"/>
    </xf>
    <xf numFmtId="164" fontId="18" fillId="24" borderId="42" xfId="100" applyNumberFormat="1" applyFont="1" applyFill="1" applyBorder="1" applyAlignment="1">
      <alignment horizontal="center"/>
    </xf>
    <xf numFmtId="0" fontId="32" fillId="24" borderId="30" xfId="100" applyFont="1" applyFill="1" applyBorder="1" applyAlignment="1">
      <alignment horizontal="left" wrapText="1"/>
    </xf>
    <xf numFmtId="0" fontId="32" fillId="24" borderId="26" xfId="100" applyFont="1" applyFill="1" applyBorder="1" applyAlignment="1">
      <alignment horizontal="left" wrapText="1"/>
    </xf>
    <xf numFmtId="49" fontId="18" fillId="0" borderId="32" xfId="100" applyNumberFormat="1" applyFont="1" applyBorder="1" applyAlignment="1">
      <alignment horizontal="center" wrapText="1"/>
    </xf>
    <xf numFmtId="49" fontId="18" fillId="0" borderId="25" xfId="100" applyNumberFormat="1" applyFont="1" applyBorder="1" applyAlignment="1">
      <alignment horizontal="center" wrapText="1"/>
    </xf>
    <xf numFmtId="49" fontId="18" fillId="0" borderId="33" xfId="100" applyNumberFormat="1" applyFont="1" applyBorder="1" applyAlignment="1">
      <alignment horizontal="center" wrapText="1"/>
    </xf>
    <xf numFmtId="0" fontId="28" fillId="24" borderId="63" xfId="100" applyFont="1" applyFill="1" applyBorder="1" applyAlignment="1">
      <alignment horizontal="left"/>
    </xf>
    <xf numFmtId="0" fontId="28" fillId="24" borderId="40" xfId="100" applyFont="1" applyFill="1" applyBorder="1" applyAlignment="1">
      <alignment horizontal="left"/>
    </xf>
    <xf numFmtId="49" fontId="25" fillId="29" borderId="30" xfId="100" applyNumberFormat="1" applyFont="1" applyFill="1" applyBorder="1" applyAlignment="1" applyProtection="1">
      <alignment horizontal="center"/>
      <protection locked="0"/>
    </xf>
    <xf numFmtId="49" fontId="25" fillId="29" borderId="45" xfId="100" applyNumberFormat="1" applyFont="1" applyFill="1" applyBorder="1" applyAlignment="1" applyProtection="1">
      <alignment horizontal="center"/>
      <protection locked="0"/>
    </xf>
    <xf numFmtId="49" fontId="25" fillId="29" borderId="45" xfId="100" applyNumberFormat="1" applyFont="1" applyFill="1" applyBorder="1" applyAlignment="1" applyProtection="1">
      <alignment horizontal="center"/>
      <protection locked="0"/>
    </xf>
    <xf numFmtId="49" fontId="25" fillId="29" borderId="46" xfId="100" applyNumberFormat="1" applyFont="1" applyFill="1" applyBorder="1" applyAlignment="1" applyProtection="1">
      <alignment horizontal="center"/>
      <protection locked="0"/>
    </xf>
    <xf numFmtId="164" fontId="25" fillId="29" borderId="20" xfId="100" applyNumberFormat="1" applyFont="1" applyFill="1" applyBorder="1" applyAlignment="1" applyProtection="1">
      <alignment horizontal="right"/>
      <protection locked="0"/>
    </xf>
    <xf numFmtId="49" fontId="18" fillId="29" borderId="20" xfId="100" applyNumberFormat="1" applyFont="1" applyFill="1" applyBorder="1" applyAlignment="1" applyProtection="1">
      <alignment horizontal="right" wrapText="1"/>
      <protection locked="0"/>
    </xf>
    <xf numFmtId="49" fontId="26" fillId="29" borderId="20" xfId="100" applyNumberFormat="1" applyFont="1" applyFill="1" applyBorder="1" applyAlignment="1">
      <alignment horizontal="center" wrapText="1"/>
    </xf>
    <xf numFmtId="49" fontId="18" fillId="29" borderId="20" xfId="100" applyNumberFormat="1" applyFont="1" applyFill="1" applyBorder="1" applyAlignment="1" applyProtection="1">
      <alignment horizontal="left" wrapText="1"/>
      <protection locked="0"/>
    </xf>
    <xf numFmtId="49" fontId="18" fillId="29" borderId="20" xfId="100" applyNumberFormat="1" applyFont="1" applyFill="1" applyBorder="1" applyAlignment="1" applyProtection="1">
      <alignment horizontal="center" wrapText="1"/>
      <protection locked="0"/>
    </xf>
    <xf numFmtId="49" fontId="18" fillId="29" borderId="20" xfId="100" applyNumberFormat="1" applyFont="1" applyFill="1" applyBorder="1" applyAlignment="1" applyProtection="1">
      <alignment horizontal="left" wrapText="1"/>
      <protection locked="0"/>
    </xf>
    <xf numFmtId="49" fontId="18" fillId="29" borderId="19" xfId="100" applyNumberFormat="1" applyFont="1" applyFill="1" applyBorder="1" applyAlignment="1" applyProtection="1">
      <alignment horizontal="left" wrapText="1"/>
      <protection locked="0"/>
    </xf>
    <xf numFmtId="0" fontId="18" fillId="29" borderId="0" xfId="100" applyFont="1" applyFill="1" applyAlignment="1">
      <alignment horizontal="center" wrapText="1"/>
    </xf>
    <xf numFmtId="49" fontId="18" fillId="29" borderId="0" xfId="100" applyNumberFormat="1" applyFont="1" applyFill="1" applyAlignment="1">
      <alignment horizontal="left" wrapText="1"/>
    </xf>
    <xf numFmtId="49" fontId="25" fillId="30" borderId="53" xfId="100" applyNumberFormat="1" applyFont="1" applyFill="1" applyBorder="1" applyAlignment="1" applyProtection="1">
      <alignment horizontal="left" indent="2"/>
    </xf>
    <xf numFmtId="49" fontId="25" fillId="30" borderId="48" xfId="100" applyNumberFormat="1" applyFont="1" applyFill="1" applyBorder="1" applyAlignment="1" applyProtection="1">
      <alignment horizontal="left" indent="2"/>
    </xf>
    <xf numFmtId="49" fontId="25" fillId="30" borderId="54" xfId="100" applyNumberFormat="1" applyFont="1" applyFill="1" applyBorder="1" applyAlignment="1" applyProtection="1">
      <alignment horizontal="left" indent="2"/>
    </xf>
    <xf numFmtId="49" fontId="25" fillId="30" borderId="48" xfId="100" applyNumberFormat="1" applyFont="1" applyFill="1" applyBorder="1" applyAlignment="1" applyProtection="1">
      <alignment horizontal="center"/>
    </xf>
    <xf numFmtId="49" fontId="25" fillId="30" borderId="16" xfId="100" applyNumberFormat="1" applyFont="1" applyFill="1" applyBorder="1" applyAlignment="1" applyProtection="1">
      <alignment horizontal="center"/>
    </xf>
    <xf numFmtId="164" fontId="25" fillId="30" borderId="11" xfId="100" applyNumberFormat="1" applyFont="1" applyFill="1" applyBorder="1" applyAlignment="1" applyProtection="1">
      <alignment horizontal="right"/>
    </xf>
    <xf numFmtId="49" fontId="18" fillId="30" borderId="12" xfId="100" applyNumberFormat="1" applyFont="1" applyFill="1" applyBorder="1" applyAlignment="1" applyProtection="1">
      <alignment horizontal="right" wrapText="1"/>
    </xf>
    <xf numFmtId="49" fontId="18" fillId="30" borderId="48" xfId="100" applyNumberFormat="1" applyFont="1" applyFill="1" applyBorder="1" applyAlignment="1" applyProtection="1">
      <alignment horizontal="right" wrapText="1"/>
    </xf>
    <xf numFmtId="49" fontId="18" fillId="30" borderId="16" xfId="100" applyNumberFormat="1" applyFont="1" applyFill="1" applyBorder="1" applyAlignment="1" applyProtection="1">
      <alignment horizontal="right" wrapText="1"/>
    </xf>
    <xf numFmtId="49" fontId="18" fillId="30" borderId="11" xfId="100" applyNumberFormat="1" applyFont="1" applyFill="1" applyBorder="1" applyAlignment="1" applyProtection="1">
      <alignment horizontal="center" wrapText="1"/>
    </xf>
    <xf numFmtId="49" fontId="18" fillId="30" borderId="12" xfId="100" applyNumberFormat="1" applyFont="1" applyFill="1" applyBorder="1" applyAlignment="1" applyProtection="1">
      <alignment horizontal="center" wrapText="1"/>
    </xf>
    <xf numFmtId="49" fontId="18" fillId="30" borderId="49" xfId="100" applyNumberFormat="1" applyFont="1" applyFill="1" applyBorder="1" applyAlignment="1" applyProtection="1">
      <alignment horizontal="right" wrapText="1"/>
    </xf>
    <xf numFmtId="0" fontId="18" fillId="31" borderId="0" xfId="100" applyFont="1" applyFill="1" applyAlignment="1">
      <alignment horizontal="center" wrapText="1"/>
    </xf>
    <xf numFmtId="49" fontId="18" fillId="31" borderId="0" xfId="100" applyNumberFormat="1" applyFont="1" applyFill="1" applyAlignment="1">
      <alignment horizontal="left" wrapText="1"/>
    </xf>
    <xf numFmtId="49" fontId="25" fillId="29" borderId="32" xfId="100" applyNumberFormat="1" applyFont="1" applyFill="1" applyBorder="1" applyAlignment="1" applyProtection="1">
      <alignment horizontal="center"/>
      <protection locked="0"/>
    </xf>
    <xf numFmtId="49" fontId="25" fillId="29" borderId="38" xfId="100" applyNumberFormat="1" applyFont="1" applyFill="1" applyBorder="1" applyAlignment="1" applyProtection="1">
      <alignment horizontal="center"/>
      <protection locked="0"/>
    </xf>
    <xf numFmtId="164" fontId="25" fillId="29" borderId="14" xfId="100" applyNumberFormat="1" applyFont="1" applyFill="1" applyBorder="1" applyAlignment="1" applyProtection="1">
      <alignment horizontal="right"/>
      <protection locked="0"/>
    </xf>
    <xf numFmtId="49" fontId="18" fillId="29" borderId="14" xfId="100" applyNumberFormat="1" applyFont="1" applyFill="1" applyBorder="1" applyAlignment="1" applyProtection="1">
      <alignment horizontal="right" wrapText="1"/>
      <protection locked="0"/>
    </xf>
    <xf numFmtId="49" fontId="26" fillId="29" borderId="14" xfId="100" applyNumberFormat="1" applyFont="1" applyFill="1" applyBorder="1" applyAlignment="1">
      <alignment horizontal="center" wrapText="1"/>
    </xf>
    <xf numFmtId="49" fontId="18" fillId="29" borderId="14" xfId="100" applyNumberFormat="1" applyFont="1" applyFill="1" applyBorder="1" applyAlignment="1" applyProtection="1">
      <alignment horizontal="left" wrapText="1"/>
      <protection locked="0"/>
    </xf>
    <xf numFmtId="49" fontId="18" fillId="29" borderId="14" xfId="100" applyNumberFormat="1" applyFont="1" applyFill="1" applyBorder="1" applyAlignment="1" applyProtection="1">
      <alignment horizontal="center" wrapText="1"/>
      <protection locked="0"/>
    </xf>
    <xf numFmtId="49" fontId="18" fillId="29" borderId="14" xfId="100" applyNumberFormat="1" applyFont="1" applyFill="1" applyBorder="1" applyAlignment="1" applyProtection="1">
      <alignment horizontal="left" wrapText="1"/>
      <protection locked="0"/>
    </xf>
    <xf numFmtId="49" fontId="18" fillId="29" borderId="21" xfId="100" applyNumberFormat="1" applyFont="1" applyFill="1" applyBorder="1" applyAlignment="1" applyProtection="1">
      <alignment horizontal="left" wrapText="1"/>
      <protection locked="0"/>
    </xf>
    <xf numFmtId="49" fontId="25" fillId="30" borderId="32" xfId="100" applyNumberFormat="1" applyFont="1" applyFill="1" applyBorder="1" applyAlignment="1" applyProtection="1">
      <alignment horizontal="left" indent="2"/>
    </xf>
    <xf numFmtId="49" fontId="25" fillId="30" borderId="25" xfId="100" applyNumberFormat="1" applyFont="1" applyFill="1" applyBorder="1" applyAlignment="1" applyProtection="1">
      <alignment horizontal="left" indent="2"/>
    </xf>
    <xf numFmtId="49" fontId="25" fillId="30" borderId="33" xfId="100" applyNumberFormat="1" applyFont="1" applyFill="1" applyBorder="1" applyAlignment="1" applyProtection="1">
      <alignment horizontal="left" indent="2"/>
    </xf>
    <xf numFmtId="49" fontId="25" fillId="30" borderId="25" xfId="100" applyNumberFormat="1" applyFont="1" applyFill="1" applyBorder="1" applyAlignment="1" applyProtection="1">
      <alignment horizontal="center"/>
    </xf>
    <xf numFmtId="49" fontId="25" fillId="30" borderId="38" xfId="100" applyNumberFormat="1" applyFont="1" applyFill="1" applyBorder="1" applyAlignment="1" applyProtection="1">
      <alignment horizontal="center"/>
    </xf>
    <xf numFmtId="164" fontId="25" fillId="30" borderId="14" xfId="100" applyNumberFormat="1" applyFont="1" applyFill="1" applyBorder="1" applyAlignment="1" applyProtection="1">
      <alignment horizontal="right"/>
    </xf>
    <xf numFmtId="49" fontId="18" fillId="30" borderId="13" xfId="100" applyNumberFormat="1" applyFont="1" applyFill="1" applyBorder="1" applyAlignment="1" applyProtection="1">
      <alignment horizontal="right" wrapText="1"/>
    </xf>
    <xf numFmtId="49" fontId="18" fillId="30" borderId="25" xfId="100" applyNumberFormat="1" applyFont="1" applyFill="1" applyBorder="1" applyAlignment="1" applyProtection="1">
      <alignment horizontal="right" wrapText="1"/>
    </xf>
    <xf numFmtId="49" fontId="18" fillId="30" borderId="38" xfId="100" applyNumberFormat="1" applyFont="1" applyFill="1" applyBorder="1" applyAlignment="1" applyProtection="1">
      <alignment horizontal="right" wrapText="1"/>
    </xf>
    <xf numFmtId="49" fontId="18" fillId="30" borderId="14" xfId="100" applyNumberFormat="1" applyFont="1" applyFill="1" applyBorder="1" applyAlignment="1" applyProtection="1">
      <alignment horizontal="center" wrapText="1"/>
    </xf>
    <xf numFmtId="49" fontId="18" fillId="30" borderId="50" xfId="100" applyNumberFormat="1" applyFont="1" applyFill="1" applyBorder="1" applyAlignment="1" applyProtection="1">
      <alignment horizontal="right" wrapText="1"/>
    </xf>
    <xf numFmtId="49" fontId="18" fillId="24" borderId="32" xfId="100" applyNumberFormat="1" applyFont="1" applyFill="1" applyBorder="1" applyAlignment="1">
      <alignment horizontal="center" wrapText="1"/>
    </xf>
    <xf numFmtId="49" fontId="18" fillId="24" borderId="25" xfId="100" applyNumberFormat="1" applyFont="1" applyFill="1" applyBorder="1" applyAlignment="1">
      <alignment horizontal="center" wrapText="1"/>
    </xf>
    <xf numFmtId="49" fontId="18" fillId="0" borderId="25" xfId="100" applyNumberFormat="1" applyFont="1" applyBorder="1" applyAlignment="1" applyProtection="1">
      <alignment horizontal="center" wrapText="1"/>
      <protection locked="0"/>
    </xf>
  </cellXfs>
  <cellStyles count="119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" xfId="37" builtinId="29" customBuiltin="1"/>
    <cellStyle name="Акцент1 2" xfId="38"/>
    <cellStyle name="Акцент1 3" xfId="39"/>
    <cellStyle name="Акцент2" xfId="40" builtinId="33" customBuiltin="1"/>
    <cellStyle name="Акцент2 2" xfId="41"/>
    <cellStyle name="Акцент2 3" xfId="42"/>
    <cellStyle name="Акцент3" xfId="43" builtinId="37" customBuiltin="1"/>
    <cellStyle name="Акцент3 2" xfId="44"/>
    <cellStyle name="Акцент3 3" xfId="45"/>
    <cellStyle name="Акцент4" xfId="46" builtinId="41" customBuiltin="1"/>
    <cellStyle name="Акцент4 2" xfId="47"/>
    <cellStyle name="Акцент4 3" xfId="48"/>
    <cellStyle name="Акцент5" xfId="49" builtinId="45" customBuiltin="1"/>
    <cellStyle name="Акцент5 2" xfId="50"/>
    <cellStyle name="Акцент5 3" xfId="51"/>
    <cellStyle name="Акцент6" xfId="52" builtinId="49" customBuiltin="1"/>
    <cellStyle name="Акцент6 2" xfId="53"/>
    <cellStyle name="Акцент6 3" xfId="54"/>
    <cellStyle name="Ввод " xfId="55" builtinId="20" customBuiltin="1"/>
    <cellStyle name="Ввод  2" xfId="56"/>
    <cellStyle name="Ввод  3" xfId="57"/>
    <cellStyle name="Вывод" xfId="58" builtinId="21" customBuiltin="1"/>
    <cellStyle name="Вывод 2" xfId="59"/>
    <cellStyle name="Вывод 3" xfId="60"/>
    <cellStyle name="Вычисление" xfId="61" builtinId="22" customBuiltin="1"/>
    <cellStyle name="Вычисление 2" xfId="62"/>
    <cellStyle name="Вычисление 3" xfId="63"/>
    <cellStyle name="Заголовок 1" xfId="64" builtinId="16" customBuiltin="1"/>
    <cellStyle name="Заголовок 1 2" xfId="65"/>
    <cellStyle name="Заголовок 1 3" xfId="66"/>
    <cellStyle name="Заголовок 2" xfId="67" builtinId="17" customBuiltin="1"/>
    <cellStyle name="Заголовок 2 2" xfId="68"/>
    <cellStyle name="Заголовок 2 3" xfId="69"/>
    <cellStyle name="Заголовок 3" xfId="70" builtinId="18" customBuiltin="1"/>
    <cellStyle name="Заголовок 3 2" xfId="71"/>
    <cellStyle name="Заголовок 3 3" xfId="72"/>
    <cellStyle name="Заголовок 4" xfId="73" builtinId="19" customBuiltin="1"/>
    <cellStyle name="Заголовок 4 2" xfId="74"/>
    <cellStyle name="Заголовок 4 3" xfId="75"/>
    <cellStyle name="Итог" xfId="76" builtinId="25" customBuiltin="1"/>
    <cellStyle name="Итог 2" xfId="77"/>
    <cellStyle name="Итог 3" xfId="78"/>
    <cellStyle name="Контрольная ячейка" xfId="79" builtinId="23" customBuiltin="1"/>
    <cellStyle name="Контрольная ячейка 2" xfId="80"/>
    <cellStyle name="Контрольная ячейка 3" xfId="81"/>
    <cellStyle name="Название" xfId="82" builtinId="15" customBuiltin="1"/>
    <cellStyle name="Название 2" xfId="83"/>
    <cellStyle name="Название 3" xfId="84"/>
    <cellStyle name="Нейтральный" xfId="85" builtinId="28" customBuiltin="1"/>
    <cellStyle name="Нейтральный 2" xfId="86"/>
    <cellStyle name="Нейтральный 3" xfId="87"/>
    <cellStyle name="Обычный" xfId="0" builtinId="0"/>
    <cellStyle name="Обычный 2" xfId="88"/>
    <cellStyle name="Обычный 2 2" xfId="89"/>
    <cellStyle name="Обычный 2 3" xfId="90"/>
    <cellStyle name="Обычный 3" xfId="91"/>
    <cellStyle name="Обычный 3 2" xfId="92"/>
    <cellStyle name="Обычный 3 3" xfId="93"/>
    <cellStyle name="Обычный 4" xfId="94"/>
    <cellStyle name="Обычный 4 2" xfId="95"/>
    <cellStyle name="Обычный 4 3" xfId="96"/>
    <cellStyle name="Обычный 5" xfId="97"/>
    <cellStyle name="Обычный 5 2" xfId="98"/>
    <cellStyle name="Обычный 5 3" xfId="99"/>
    <cellStyle name="Обычный_ТРАФАРЕТ" xfId="100"/>
    <cellStyle name="Плохой" xfId="101" builtinId="27" customBuiltin="1"/>
    <cellStyle name="Плохой 2" xfId="102"/>
    <cellStyle name="Плохой 3" xfId="103"/>
    <cellStyle name="Пояснение" xfId="104" builtinId="53" customBuiltin="1"/>
    <cellStyle name="Пояснение 2" xfId="105"/>
    <cellStyle name="Пояснение 3" xfId="106"/>
    <cellStyle name="Примечание" xfId="107" builtinId="10" customBuiltin="1"/>
    <cellStyle name="Примечание 2" xfId="108"/>
    <cellStyle name="Примечание 3" xfId="109"/>
    <cellStyle name="Связанная ячейка" xfId="110" builtinId="24" customBuiltin="1"/>
    <cellStyle name="Связанная ячейка 2" xfId="111"/>
    <cellStyle name="Связанная ячейка 3" xfId="112"/>
    <cellStyle name="Текст предупреждения" xfId="113" builtinId="11" customBuiltin="1"/>
    <cellStyle name="Текст предупреждения 2" xfId="114"/>
    <cellStyle name="Текст предупреждения 3" xfId="115"/>
    <cellStyle name="Хороший" xfId="116" builtinId="26" customBuiltin="1"/>
    <cellStyle name="Хороший 2" xfId="117"/>
    <cellStyle name="Хороший 3" xfId="1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F204"/>
  <sheetViews>
    <sheetView tabSelected="1" zoomScaleNormal="100" workbookViewId="0"/>
  </sheetViews>
  <sheetFormatPr defaultRowHeight="12.75" x14ac:dyDescent="0.2"/>
  <cols>
    <col min="1" max="1" width="4.7109375" customWidth="1"/>
    <col min="2" max="3" width="5.7109375" customWidth="1"/>
    <col min="4" max="4" width="4.7109375" customWidth="1"/>
    <col min="5" max="5" width="7.7109375" customWidth="1"/>
    <col min="6" max="6" width="3.7109375" customWidth="1"/>
    <col min="7" max="7" width="14.7109375" customWidth="1"/>
    <col min="8" max="8" width="4.28515625" customWidth="1"/>
    <col min="9" max="9" width="1.7109375" customWidth="1"/>
    <col min="10" max="10" width="6.7109375" customWidth="1"/>
    <col min="11" max="11" width="4.28515625" customWidth="1"/>
    <col min="12" max="12" width="1.7109375" customWidth="1"/>
    <col min="13" max="13" width="6.7109375" customWidth="1"/>
    <col min="14" max="14" width="14.7109375" customWidth="1"/>
    <col min="15" max="15" width="12.7109375" customWidth="1"/>
    <col min="16" max="16" width="14.7109375" customWidth="1"/>
    <col min="17" max="17" width="12.7109375" customWidth="1"/>
    <col min="18" max="18" width="14.7109375" customWidth="1"/>
    <col min="19" max="20" width="12.7109375" customWidth="1"/>
    <col min="21" max="21" width="14.7109375" customWidth="1"/>
    <col min="22" max="23" width="12.7109375" customWidth="1"/>
    <col min="24" max="24" width="39.42578125" hidden="1" customWidth="1"/>
    <col min="25" max="25" width="28.42578125" hidden="1" customWidth="1"/>
    <col min="26" max="28" width="20.28515625" hidden="1" customWidth="1"/>
    <col min="29" max="29" width="43.140625" customWidth="1"/>
    <col min="30" max="30" width="30.28515625" customWidth="1"/>
    <col min="31" max="31" width="31.28515625" customWidth="1"/>
  </cols>
  <sheetData>
    <row r="1" spans="1:29" ht="15.75" thickBot="1" x14ac:dyDescent="0.3">
      <c r="A1" s="2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 t="s">
        <v>11</v>
      </c>
      <c r="U1" s="187" t="s">
        <v>26</v>
      </c>
      <c r="V1" s="188"/>
      <c r="W1" s="4" t="s">
        <v>13</v>
      </c>
      <c r="X1" s="5"/>
      <c r="Y1" s="40" t="s">
        <v>77</v>
      </c>
      <c r="Z1" s="42" t="s">
        <v>43</v>
      </c>
      <c r="AA1" s="5"/>
      <c r="AB1" s="43" t="s">
        <v>54</v>
      </c>
      <c r="AC1" s="5"/>
    </row>
    <row r="2" spans="1:29" ht="15" x14ac:dyDescent="0.25">
      <c r="A2" s="2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28"/>
      <c r="T2" s="5"/>
      <c r="U2" s="5"/>
      <c r="V2" s="5"/>
      <c r="W2" s="5"/>
      <c r="X2" s="5"/>
      <c r="Y2" s="40" t="s">
        <v>80</v>
      </c>
      <c r="Z2" s="42" t="s">
        <v>44</v>
      </c>
      <c r="AA2" s="5"/>
      <c r="AB2" s="43" t="s">
        <v>55</v>
      </c>
      <c r="AC2" s="5"/>
    </row>
    <row r="3" spans="1:29" ht="15.75" x14ac:dyDescent="0.25">
      <c r="A3" s="190" t="s">
        <v>14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6"/>
      <c r="Y3" s="40" t="s">
        <v>78</v>
      </c>
      <c r="Z3" s="39" t="s">
        <v>45</v>
      </c>
      <c r="AA3" s="23"/>
      <c r="AB3" s="43" t="s">
        <v>56</v>
      </c>
      <c r="AC3" s="6"/>
    </row>
    <row r="4" spans="1:29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40"/>
      <c r="Z4" s="39" t="s">
        <v>46</v>
      </c>
      <c r="AA4" s="23"/>
      <c r="AB4" s="43" t="s">
        <v>57</v>
      </c>
      <c r="AC4" s="7"/>
    </row>
    <row r="5" spans="1:29" x14ac:dyDescent="0.2">
      <c r="A5" s="176" t="s">
        <v>32</v>
      </c>
      <c r="B5" s="176"/>
      <c r="C5" s="176"/>
      <c r="D5" s="176"/>
      <c r="E5" s="176"/>
      <c r="F5" s="176"/>
      <c r="G5" s="176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8"/>
      <c r="Y5" s="40" t="s">
        <v>79</v>
      </c>
      <c r="Z5" s="39" t="s">
        <v>47</v>
      </c>
      <c r="AA5" s="23"/>
      <c r="AB5" s="43" t="s">
        <v>58</v>
      </c>
      <c r="AC5" s="8"/>
    </row>
    <row r="6" spans="1:29" x14ac:dyDescent="0.2">
      <c r="A6" s="9"/>
      <c r="B6" s="9"/>
      <c r="C6" s="9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0"/>
      <c r="U6" s="10"/>
      <c r="V6" s="10"/>
      <c r="W6" s="10"/>
      <c r="X6" s="10"/>
      <c r="Y6" s="40"/>
      <c r="Z6" s="39" t="s">
        <v>48</v>
      </c>
      <c r="AA6" s="23"/>
      <c r="AB6" s="43" t="s">
        <v>59</v>
      </c>
      <c r="AC6" s="10"/>
    </row>
    <row r="7" spans="1:29" x14ac:dyDescent="0.2">
      <c r="A7" s="176" t="s">
        <v>0</v>
      </c>
      <c r="B7" s="176"/>
      <c r="C7" s="176"/>
      <c r="D7" s="176"/>
      <c r="E7" s="176"/>
      <c r="F7" s="176"/>
      <c r="G7" s="176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8"/>
      <c r="Y7" s="40" t="s">
        <v>75</v>
      </c>
      <c r="Z7" s="39" t="s">
        <v>49</v>
      </c>
      <c r="AA7" s="23" t="s">
        <v>74</v>
      </c>
      <c r="AB7" s="43" t="s">
        <v>60</v>
      </c>
      <c r="AC7" s="8"/>
    </row>
    <row r="8" spans="1:29" x14ac:dyDescent="0.2">
      <c r="A8" s="9"/>
      <c r="B8" s="9"/>
      <c r="C8" s="9"/>
      <c r="F8" s="9"/>
      <c r="G8" s="9"/>
      <c r="H8" s="154" t="s">
        <v>1</v>
      </c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0"/>
      <c r="Y8" s="40" t="s">
        <v>76</v>
      </c>
      <c r="Z8" s="39" t="s">
        <v>50</v>
      </c>
      <c r="AA8" s="23" t="s">
        <v>74</v>
      </c>
      <c r="AB8" s="43" t="s">
        <v>61</v>
      </c>
      <c r="AC8" s="10"/>
    </row>
    <row r="9" spans="1:29" x14ac:dyDescent="0.2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40"/>
      <c r="Z9" s="39" t="s">
        <v>51</v>
      </c>
      <c r="AA9" s="23" t="s">
        <v>73</v>
      </c>
      <c r="AB9" s="43" t="s">
        <v>62</v>
      </c>
      <c r="AC9" s="10"/>
    </row>
    <row r="10" spans="1:29" x14ac:dyDescent="0.2">
      <c r="A10" s="192" t="s">
        <v>19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20"/>
      <c r="Y10" s="23"/>
      <c r="Z10" s="39" t="s">
        <v>52</v>
      </c>
      <c r="AA10" s="23"/>
      <c r="AB10" s="43" t="s">
        <v>63</v>
      </c>
      <c r="AC10" s="2"/>
    </row>
    <row r="11" spans="1:29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41"/>
      <c r="Z11" s="39" t="s">
        <v>53</v>
      </c>
      <c r="AA11" s="23"/>
      <c r="AB11" s="43" t="s">
        <v>64</v>
      </c>
      <c r="AC11" s="2"/>
    </row>
    <row r="12" spans="1:29" s="25" customFormat="1" ht="15" customHeight="1" x14ac:dyDescent="0.2">
      <c r="A12" s="169" t="s">
        <v>12</v>
      </c>
      <c r="B12" s="135"/>
      <c r="C12" s="135"/>
      <c r="D12" s="135"/>
      <c r="E12" s="135"/>
      <c r="F12" s="135"/>
      <c r="G12" s="156" t="s">
        <v>2</v>
      </c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24"/>
      <c r="Y12" s="31"/>
      <c r="Z12" s="31"/>
      <c r="AA12" s="31"/>
      <c r="AB12" s="41"/>
      <c r="AC12" s="24"/>
    </row>
    <row r="13" spans="1:29" s="25" customFormat="1" ht="22.5" customHeight="1" x14ac:dyDescent="0.2">
      <c r="A13" s="169"/>
      <c r="B13" s="135"/>
      <c r="C13" s="135"/>
      <c r="D13" s="135"/>
      <c r="E13" s="135"/>
      <c r="F13" s="135"/>
      <c r="G13" s="158" t="s">
        <v>8</v>
      </c>
      <c r="H13" s="158"/>
      <c r="I13" s="158"/>
      <c r="J13" s="158"/>
      <c r="K13" s="158"/>
      <c r="L13" s="158"/>
      <c r="M13" s="158"/>
      <c r="N13" s="156" t="s">
        <v>33</v>
      </c>
      <c r="O13" s="181"/>
      <c r="P13" s="181"/>
      <c r="Q13" s="157"/>
      <c r="R13" s="158" t="s">
        <v>9</v>
      </c>
      <c r="S13" s="184"/>
      <c r="T13" s="185"/>
      <c r="U13" s="193" t="s">
        <v>37</v>
      </c>
      <c r="V13" s="194"/>
      <c r="W13" s="195"/>
      <c r="X13" s="24"/>
      <c r="Y13" s="31"/>
      <c r="Z13" s="31"/>
      <c r="AA13" s="31"/>
      <c r="AB13" s="31"/>
      <c r="AC13" s="24"/>
    </row>
    <row r="14" spans="1:29" s="25" customFormat="1" ht="15" customHeight="1" x14ac:dyDescent="0.2">
      <c r="A14" s="169"/>
      <c r="B14" s="135"/>
      <c r="C14" s="135"/>
      <c r="D14" s="135"/>
      <c r="E14" s="135"/>
      <c r="F14" s="135"/>
      <c r="G14" s="158" t="s">
        <v>3</v>
      </c>
      <c r="H14" s="158" t="s">
        <v>20</v>
      </c>
      <c r="I14" s="158"/>
      <c r="J14" s="158"/>
      <c r="K14" s="158"/>
      <c r="L14" s="158"/>
      <c r="M14" s="158"/>
      <c r="N14" s="156" t="s">
        <v>34</v>
      </c>
      <c r="O14" s="157"/>
      <c r="P14" s="156" t="s">
        <v>35</v>
      </c>
      <c r="Q14" s="157"/>
      <c r="R14" s="158" t="s">
        <v>3</v>
      </c>
      <c r="S14" s="158" t="s">
        <v>20</v>
      </c>
      <c r="T14" s="156"/>
      <c r="U14" s="158" t="s">
        <v>3</v>
      </c>
      <c r="V14" s="158" t="s">
        <v>20</v>
      </c>
      <c r="W14" s="156"/>
      <c r="X14" s="24"/>
      <c r="Y14" s="24"/>
      <c r="Z14" s="24"/>
      <c r="AA14" s="24"/>
      <c r="AB14" s="24"/>
      <c r="AC14" s="24"/>
    </row>
    <row r="15" spans="1:29" s="25" customFormat="1" ht="33.75" x14ac:dyDescent="0.2">
      <c r="A15" s="169"/>
      <c r="B15" s="135"/>
      <c r="C15" s="135"/>
      <c r="D15" s="135"/>
      <c r="E15" s="135"/>
      <c r="F15" s="135"/>
      <c r="G15" s="158"/>
      <c r="H15" s="135" t="s">
        <v>21</v>
      </c>
      <c r="I15" s="135"/>
      <c r="J15" s="135"/>
      <c r="K15" s="135" t="s">
        <v>22</v>
      </c>
      <c r="L15" s="135"/>
      <c r="M15" s="135"/>
      <c r="N15" s="19" t="s">
        <v>3</v>
      </c>
      <c r="O15" s="19" t="s">
        <v>67</v>
      </c>
      <c r="P15" s="19" t="s">
        <v>3</v>
      </c>
      <c r="Q15" s="19" t="s">
        <v>67</v>
      </c>
      <c r="R15" s="158"/>
      <c r="S15" s="19" t="s">
        <v>21</v>
      </c>
      <c r="T15" s="18" t="s">
        <v>22</v>
      </c>
      <c r="U15" s="158"/>
      <c r="V15" s="19" t="s">
        <v>21</v>
      </c>
      <c r="W15" s="18" t="s">
        <v>22</v>
      </c>
      <c r="X15" s="22" t="s">
        <v>15</v>
      </c>
      <c r="Y15" s="22" t="s">
        <v>16</v>
      </c>
      <c r="Z15" s="22" t="s">
        <v>17</v>
      </c>
      <c r="AA15" s="22" t="s">
        <v>18</v>
      </c>
      <c r="AB15" s="22"/>
      <c r="AC15" s="22"/>
    </row>
    <row r="16" spans="1:29" ht="13.5" thickBot="1" x14ac:dyDescent="0.25">
      <c r="A16" s="175">
        <v>1</v>
      </c>
      <c r="B16" s="177"/>
      <c r="C16" s="177"/>
      <c r="D16" s="177"/>
      <c r="E16" s="177"/>
      <c r="F16" s="177"/>
      <c r="G16" s="11">
        <v>2</v>
      </c>
      <c r="H16" s="173">
        <v>3</v>
      </c>
      <c r="I16" s="174"/>
      <c r="J16" s="175"/>
      <c r="K16" s="173">
        <v>4</v>
      </c>
      <c r="L16" s="174"/>
      <c r="M16" s="175"/>
      <c r="N16" s="30">
        <v>5</v>
      </c>
      <c r="O16" s="30">
        <v>6</v>
      </c>
      <c r="P16" s="30">
        <v>7</v>
      </c>
      <c r="Q16" s="30">
        <v>8</v>
      </c>
      <c r="R16" s="11">
        <v>9</v>
      </c>
      <c r="S16" s="11">
        <v>10</v>
      </c>
      <c r="T16" s="12">
        <v>11</v>
      </c>
      <c r="U16" s="11">
        <v>12</v>
      </c>
      <c r="V16" s="11">
        <v>13</v>
      </c>
      <c r="W16" s="12">
        <v>14</v>
      </c>
      <c r="X16" s="13"/>
      <c r="Y16" s="13"/>
      <c r="Z16" s="13"/>
      <c r="AA16" s="13"/>
      <c r="AB16" s="13"/>
      <c r="AC16" s="13"/>
    </row>
    <row r="17" spans="1:32" x14ac:dyDescent="0.2">
      <c r="A17" s="179" t="s">
        <v>40</v>
      </c>
      <c r="B17" s="180"/>
      <c r="C17" s="180"/>
      <c r="D17" s="180"/>
      <c r="E17" s="180"/>
      <c r="F17" s="180"/>
      <c r="G17" s="73"/>
      <c r="H17" s="186"/>
      <c r="I17" s="186"/>
      <c r="J17" s="186"/>
      <c r="K17" s="186"/>
      <c r="L17" s="186"/>
      <c r="M17" s="186"/>
      <c r="N17" s="35"/>
      <c r="O17" s="35"/>
      <c r="P17" s="35"/>
      <c r="Q17" s="35"/>
      <c r="R17" s="35"/>
      <c r="S17" s="35"/>
      <c r="T17" s="35"/>
      <c r="U17" s="35"/>
      <c r="V17" s="35"/>
      <c r="W17" s="36"/>
      <c r="X17" s="13"/>
      <c r="Y17" s="13"/>
      <c r="Z17" s="13"/>
      <c r="AA17" s="13"/>
      <c r="AB17" s="13"/>
      <c r="AC17" s="13"/>
    </row>
    <row r="18" spans="1:32" x14ac:dyDescent="0.2">
      <c r="A18" s="56" t="s">
        <v>81</v>
      </c>
      <c r="B18" s="129" t="s">
        <v>68</v>
      </c>
      <c r="C18" s="129"/>
      <c r="D18" s="55" t="s">
        <v>88</v>
      </c>
      <c r="E18" s="93" t="s">
        <v>215</v>
      </c>
      <c r="F18" s="109" t="s">
        <v>162</v>
      </c>
      <c r="G18" s="111"/>
      <c r="H18" s="167"/>
      <c r="I18" s="167"/>
      <c r="J18" s="167"/>
      <c r="K18" s="167"/>
      <c r="L18" s="167"/>
      <c r="M18" s="167"/>
      <c r="N18" s="111">
        <v>21300</v>
      </c>
      <c r="O18" s="111"/>
      <c r="P18" s="111">
        <v>21300</v>
      </c>
      <c r="Q18" s="111"/>
      <c r="R18" s="59">
        <f>G18+N18-P18</f>
        <v>0</v>
      </c>
      <c r="S18" s="111"/>
      <c r="T18" s="111"/>
      <c r="U18" s="52"/>
      <c r="V18" s="52"/>
      <c r="W18" s="53"/>
      <c r="X18" s="8" t="str">
        <f>IF(A18="","0000",A18)&amp;IF(B18="","0000000000",B18)&amp;IF(D18="","000",D18)&amp;IF(E18="","000000",E18)&amp;IF(F18="","000",F18)</f>
        <v>07020000000000130220531002</v>
      </c>
      <c r="Y18" s="112"/>
      <c r="Z18" s="112"/>
      <c r="AA18" s="112"/>
      <c r="AB18" s="112"/>
      <c r="AC18" s="14"/>
      <c r="AD18" s="26"/>
      <c r="AE18" s="27"/>
      <c r="AF18" s="27"/>
    </row>
    <row r="19" spans="1:32" x14ac:dyDescent="0.2">
      <c r="A19" s="56" t="s">
        <v>81</v>
      </c>
      <c r="B19" s="129" t="s">
        <v>68</v>
      </c>
      <c r="C19" s="129"/>
      <c r="D19" s="55" t="s">
        <v>88</v>
      </c>
      <c r="E19" s="93" t="s">
        <v>215</v>
      </c>
      <c r="F19" s="109" t="s">
        <v>115</v>
      </c>
      <c r="G19" s="111">
        <v>446190</v>
      </c>
      <c r="H19" s="167"/>
      <c r="I19" s="167"/>
      <c r="J19" s="167"/>
      <c r="K19" s="167"/>
      <c r="L19" s="167"/>
      <c r="M19" s="167"/>
      <c r="N19" s="111">
        <v>3278020</v>
      </c>
      <c r="O19" s="111"/>
      <c r="P19" s="111">
        <v>3374470.19</v>
      </c>
      <c r="Q19" s="111"/>
      <c r="R19" s="59">
        <f>G19+N19-P19</f>
        <v>349739.81</v>
      </c>
      <c r="S19" s="111"/>
      <c r="T19" s="111"/>
      <c r="U19" s="52"/>
      <c r="V19" s="52"/>
      <c r="W19" s="53"/>
      <c r="X19" s="8" t="str">
        <f>IF(A19="","0000",A19)&amp;IF(B19="","0000000000",B19)&amp;IF(D19="","000",D19)&amp;IF(E19="","000000",E19)&amp;IF(F19="","000",F19)</f>
        <v>07020000000000130220531007</v>
      </c>
      <c r="Y19" s="112"/>
      <c r="Z19" s="112"/>
      <c r="AA19" s="112"/>
      <c r="AB19" s="112"/>
      <c r="AC19" s="14"/>
      <c r="AD19" s="26"/>
      <c r="AE19" s="27"/>
      <c r="AF19" s="27"/>
    </row>
    <row r="20" spans="1:32" x14ac:dyDescent="0.2">
      <c r="A20" s="125" t="s">
        <v>42</v>
      </c>
      <c r="B20" s="126"/>
      <c r="C20" s="126"/>
      <c r="D20" s="127"/>
      <c r="E20" s="116" t="s">
        <v>216</v>
      </c>
      <c r="F20" s="117"/>
      <c r="G20" s="114">
        <v>446190</v>
      </c>
      <c r="H20" s="166"/>
      <c r="I20" s="166"/>
      <c r="J20" s="166"/>
      <c r="K20" s="166"/>
      <c r="L20" s="166"/>
      <c r="M20" s="166"/>
      <c r="N20" s="114">
        <v>3299320</v>
      </c>
      <c r="O20" s="114"/>
      <c r="P20" s="114">
        <v>3395770.19</v>
      </c>
      <c r="Q20" s="114"/>
      <c r="R20" s="114">
        <v>349739.81</v>
      </c>
      <c r="S20" s="114"/>
      <c r="T20" s="114"/>
      <c r="U20" s="114"/>
      <c r="V20" s="114"/>
      <c r="W20" s="45"/>
      <c r="X20" s="112"/>
      <c r="Y20" s="112"/>
      <c r="Z20" s="112"/>
      <c r="AA20" s="112"/>
      <c r="AB20" s="112"/>
      <c r="AC20" s="14"/>
      <c r="AD20" s="26"/>
      <c r="AE20" s="27"/>
      <c r="AF20" s="27"/>
    </row>
    <row r="21" spans="1:32" x14ac:dyDescent="0.2">
      <c r="A21" s="56" t="s">
        <v>81</v>
      </c>
      <c r="B21" s="129" t="s">
        <v>68</v>
      </c>
      <c r="C21" s="129"/>
      <c r="D21" s="55" t="s">
        <v>92</v>
      </c>
      <c r="E21" s="93" t="s">
        <v>217</v>
      </c>
      <c r="F21" s="109" t="s">
        <v>122</v>
      </c>
      <c r="G21" s="111"/>
      <c r="H21" s="167"/>
      <c r="I21" s="167"/>
      <c r="J21" s="167"/>
      <c r="K21" s="167"/>
      <c r="L21" s="167"/>
      <c r="M21" s="167"/>
      <c r="N21" s="111">
        <v>30000</v>
      </c>
      <c r="O21" s="111"/>
      <c r="P21" s="111">
        <v>30000</v>
      </c>
      <c r="Q21" s="111"/>
      <c r="R21" s="59">
        <f>G21+N21-P21</f>
        <v>0</v>
      </c>
      <c r="S21" s="111"/>
      <c r="T21" s="111"/>
      <c r="U21" s="52"/>
      <c r="V21" s="52"/>
      <c r="W21" s="53"/>
      <c r="X21" s="8" t="str">
        <f>IF(A21="","0000",A21)&amp;IF(B21="","0000000000",B21)&amp;IF(D21="","000",D21)&amp;IF(E21="","000000",E21)&amp;IF(F21="","000",F21)</f>
        <v>07020000000000150220555006</v>
      </c>
      <c r="Y21" s="112"/>
      <c r="Z21" s="112"/>
      <c r="AA21" s="112"/>
      <c r="AB21" s="112"/>
      <c r="AC21" s="14"/>
      <c r="AD21" s="26"/>
      <c r="AE21" s="27"/>
      <c r="AF21" s="27"/>
    </row>
    <row r="22" spans="1:32" x14ac:dyDescent="0.2">
      <c r="A22" s="56" t="s">
        <v>81</v>
      </c>
      <c r="B22" s="129" t="s">
        <v>68</v>
      </c>
      <c r="C22" s="129"/>
      <c r="D22" s="55" t="s">
        <v>92</v>
      </c>
      <c r="E22" s="93" t="s">
        <v>217</v>
      </c>
      <c r="F22" s="109" t="s">
        <v>115</v>
      </c>
      <c r="G22" s="111"/>
      <c r="H22" s="167"/>
      <c r="I22" s="167"/>
      <c r="J22" s="167"/>
      <c r="K22" s="167"/>
      <c r="L22" s="167"/>
      <c r="M22" s="167"/>
      <c r="N22" s="111">
        <v>435385</v>
      </c>
      <c r="O22" s="111"/>
      <c r="P22" s="111">
        <v>435385</v>
      </c>
      <c r="Q22" s="111"/>
      <c r="R22" s="59">
        <f>G22+N22-P22</f>
        <v>0</v>
      </c>
      <c r="S22" s="111"/>
      <c r="T22" s="111"/>
      <c r="U22" s="52"/>
      <c r="V22" s="52"/>
      <c r="W22" s="53"/>
      <c r="X22" s="8" t="str">
        <f>IF(A22="","0000",A22)&amp;IF(B22="","0000000000",B22)&amp;IF(D22="","000",D22)&amp;IF(E22="","000000",E22)&amp;IF(F22="","000",F22)</f>
        <v>07020000000000150220555007</v>
      </c>
      <c r="Y22" s="112"/>
      <c r="Z22" s="112"/>
      <c r="AA22" s="112"/>
      <c r="AB22" s="112"/>
      <c r="AC22" s="14"/>
      <c r="AD22" s="26"/>
      <c r="AE22" s="27"/>
      <c r="AF22" s="27"/>
    </row>
    <row r="23" spans="1:32" x14ac:dyDescent="0.2">
      <c r="A23" s="125" t="s">
        <v>42</v>
      </c>
      <c r="B23" s="126"/>
      <c r="C23" s="126"/>
      <c r="D23" s="127"/>
      <c r="E23" s="116" t="s">
        <v>218</v>
      </c>
      <c r="F23" s="117"/>
      <c r="G23" s="114"/>
      <c r="H23" s="166"/>
      <c r="I23" s="166"/>
      <c r="J23" s="166"/>
      <c r="K23" s="166"/>
      <c r="L23" s="166"/>
      <c r="M23" s="166"/>
      <c r="N23" s="114">
        <v>465385</v>
      </c>
      <c r="O23" s="114"/>
      <c r="P23" s="114">
        <v>465385</v>
      </c>
      <c r="Q23" s="114"/>
      <c r="R23" s="114">
        <v>0</v>
      </c>
      <c r="S23" s="114"/>
      <c r="T23" s="114"/>
      <c r="U23" s="114"/>
      <c r="V23" s="114"/>
      <c r="W23" s="45"/>
      <c r="X23" s="112"/>
      <c r="Y23" s="112"/>
      <c r="Z23" s="112"/>
      <c r="AA23" s="112"/>
      <c r="AB23" s="112"/>
      <c r="AC23" s="14"/>
      <c r="AD23" s="26"/>
      <c r="AE23" s="27"/>
      <c r="AF23" s="27"/>
    </row>
    <row r="24" spans="1:32" x14ac:dyDescent="0.2">
      <c r="A24" s="56" t="s">
        <v>81</v>
      </c>
      <c r="B24" s="129" t="s">
        <v>68</v>
      </c>
      <c r="C24" s="129"/>
      <c r="D24" s="55" t="s">
        <v>88</v>
      </c>
      <c r="E24" s="93" t="s">
        <v>219</v>
      </c>
      <c r="F24" s="109" t="s">
        <v>102</v>
      </c>
      <c r="G24" s="111">
        <v>81561131</v>
      </c>
      <c r="H24" s="167"/>
      <c r="I24" s="167"/>
      <c r="J24" s="167"/>
      <c r="K24" s="167"/>
      <c r="L24" s="167"/>
      <c r="M24" s="167"/>
      <c r="N24" s="111">
        <v>109956914.84</v>
      </c>
      <c r="O24" s="111"/>
      <c r="P24" s="111">
        <v>105983626.84</v>
      </c>
      <c r="Q24" s="111"/>
      <c r="R24" s="59">
        <f>G24+N24-P24</f>
        <v>85534419</v>
      </c>
      <c r="S24" s="111"/>
      <c r="T24" s="111"/>
      <c r="U24" s="52"/>
      <c r="V24" s="52"/>
      <c r="W24" s="53"/>
      <c r="X24" s="8" t="str">
        <f>IF(A24="","0000",A24)&amp;IF(B24="","0000000000",B24)&amp;IF(D24="","000",D24)&amp;IF(E24="","000000",E24)&amp;IF(F24="","000",F24)</f>
        <v>07020000000000130420531001</v>
      </c>
      <c r="Y24" s="112"/>
      <c r="Z24" s="112"/>
      <c r="AA24" s="112"/>
      <c r="AB24" s="112"/>
      <c r="AC24" s="14"/>
      <c r="AD24" s="26"/>
      <c r="AE24" s="27"/>
      <c r="AF24" s="27"/>
    </row>
    <row r="25" spans="1:32" x14ac:dyDescent="0.2">
      <c r="A25" s="56" t="s">
        <v>91</v>
      </c>
      <c r="B25" s="129" t="s">
        <v>68</v>
      </c>
      <c r="C25" s="129"/>
      <c r="D25" s="55" t="s">
        <v>88</v>
      </c>
      <c r="E25" s="93" t="s">
        <v>219</v>
      </c>
      <c r="F25" s="109" t="s">
        <v>102</v>
      </c>
      <c r="G25" s="111"/>
      <c r="H25" s="167"/>
      <c r="I25" s="167"/>
      <c r="J25" s="167"/>
      <c r="K25" s="167"/>
      <c r="L25" s="167"/>
      <c r="M25" s="167"/>
      <c r="N25" s="111">
        <v>1336720</v>
      </c>
      <c r="O25" s="111"/>
      <c r="P25" s="111">
        <v>1336720</v>
      </c>
      <c r="Q25" s="111"/>
      <c r="R25" s="59">
        <f>G25+N25-P25</f>
        <v>0</v>
      </c>
      <c r="S25" s="111"/>
      <c r="T25" s="111"/>
      <c r="U25" s="52"/>
      <c r="V25" s="52"/>
      <c r="W25" s="53"/>
      <c r="X25" s="8" t="str">
        <f>IF(A25="","0000",A25)&amp;IF(B25="","0000000000",B25)&amp;IF(D25="","000",D25)&amp;IF(E25="","000000",E25)&amp;IF(F25="","000",F25)</f>
        <v>07070000000000130420531001</v>
      </c>
      <c r="Y25" s="112"/>
      <c r="Z25" s="112"/>
      <c r="AA25" s="112"/>
      <c r="AB25" s="112"/>
      <c r="AC25" s="14"/>
      <c r="AD25" s="26"/>
      <c r="AE25" s="27"/>
      <c r="AF25" s="27"/>
    </row>
    <row r="26" spans="1:32" x14ac:dyDescent="0.2">
      <c r="A26" s="125" t="s">
        <v>42</v>
      </c>
      <c r="B26" s="126"/>
      <c r="C26" s="126"/>
      <c r="D26" s="127"/>
      <c r="E26" s="116" t="s">
        <v>220</v>
      </c>
      <c r="F26" s="117"/>
      <c r="G26" s="114">
        <v>81561131</v>
      </c>
      <c r="H26" s="166"/>
      <c r="I26" s="166"/>
      <c r="J26" s="166"/>
      <c r="K26" s="166"/>
      <c r="L26" s="166"/>
      <c r="M26" s="166"/>
      <c r="N26" s="114">
        <v>111293634.84</v>
      </c>
      <c r="O26" s="114"/>
      <c r="P26" s="114">
        <v>107320346.84</v>
      </c>
      <c r="Q26" s="114"/>
      <c r="R26" s="114">
        <v>85534419</v>
      </c>
      <c r="S26" s="114"/>
      <c r="T26" s="114"/>
      <c r="U26" s="114"/>
      <c r="V26" s="114"/>
      <c r="W26" s="45"/>
      <c r="X26" s="112"/>
      <c r="Y26" s="112"/>
      <c r="Z26" s="112"/>
      <c r="AA26" s="112"/>
      <c r="AB26" s="112"/>
      <c r="AC26" s="14"/>
      <c r="AD26" s="26"/>
      <c r="AE26" s="27"/>
      <c r="AF26" s="27"/>
    </row>
    <row r="27" spans="1:32" x14ac:dyDescent="0.2">
      <c r="A27" s="56" t="s">
        <v>81</v>
      </c>
      <c r="B27" s="129" t="s">
        <v>68</v>
      </c>
      <c r="C27" s="129"/>
      <c r="D27" s="55" t="s">
        <v>92</v>
      </c>
      <c r="E27" s="93" t="s">
        <v>221</v>
      </c>
      <c r="F27" s="109" t="s">
        <v>102</v>
      </c>
      <c r="G27" s="111"/>
      <c r="H27" s="167"/>
      <c r="I27" s="167"/>
      <c r="J27" s="167"/>
      <c r="K27" s="167"/>
      <c r="L27" s="167"/>
      <c r="M27" s="167"/>
      <c r="N27" s="111">
        <v>12059288.890000001</v>
      </c>
      <c r="O27" s="111"/>
      <c r="P27" s="111">
        <v>12059288.890000001</v>
      </c>
      <c r="Q27" s="111"/>
      <c r="R27" s="59">
        <f>G27+N27-P27</f>
        <v>0</v>
      </c>
      <c r="S27" s="111"/>
      <c r="T27" s="111"/>
      <c r="U27" s="52"/>
      <c r="V27" s="52"/>
      <c r="W27" s="53"/>
      <c r="X27" s="8" t="str">
        <f>IF(A27="","0000",A27)&amp;IF(B27="","0000000000",B27)&amp;IF(D27="","000",D27)&amp;IF(E27="","000000",E27)&amp;IF(F27="","000",F27)</f>
        <v>07020000000000150520552001</v>
      </c>
      <c r="Y27" s="112"/>
      <c r="Z27" s="112"/>
      <c r="AA27" s="112"/>
      <c r="AB27" s="112"/>
      <c r="AC27" s="14"/>
      <c r="AD27" s="26"/>
      <c r="AE27" s="27"/>
      <c r="AF27" s="27"/>
    </row>
    <row r="28" spans="1:32" x14ac:dyDescent="0.2">
      <c r="A28" s="56" t="s">
        <v>91</v>
      </c>
      <c r="B28" s="129" t="s">
        <v>68</v>
      </c>
      <c r="C28" s="129"/>
      <c r="D28" s="55" t="s">
        <v>92</v>
      </c>
      <c r="E28" s="93" t="s">
        <v>221</v>
      </c>
      <c r="F28" s="109" t="s">
        <v>102</v>
      </c>
      <c r="G28" s="111"/>
      <c r="H28" s="167"/>
      <c r="I28" s="167"/>
      <c r="J28" s="167"/>
      <c r="K28" s="167"/>
      <c r="L28" s="167"/>
      <c r="M28" s="167"/>
      <c r="N28" s="111">
        <v>28138.45</v>
      </c>
      <c r="O28" s="111"/>
      <c r="P28" s="111">
        <v>28138.45</v>
      </c>
      <c r="Q28" s="111"/>
      <c r="R28" s="59">
        <f>G28+N28-P28</f>
        <v>0</v>
      </c>
      <c r="S28" s="111"/>
      <c r="T28" s="111"/>
      <c r="U28" s="52"/>
      <c r="V28" s="52"/>
      <c r="W28" s="53"/>
      <c r="X28" s="8" t="str">
        <f>IF(A28="","0000",A28)&amp;IF(B28="","0000000000",B28)&amp;IF(D28="","000",D28)&amp;IF(E28="","000000",E28)&amp;IF(F28="","000",F28)</f>
        <v>07070000000000150520552001</v>
      </c>
      <c r="Y28" s="112"/>
      <c r="Z28" s="112"/>
      <c r="AA28" s="112"/>
      <c r="AB28" s="112"/>
      <c r="AC28" s="14"/>
      <c r="AD28" s="26"/>
      <c r="AE28" s="27"/>
      <c r="AF28" s="27"/>
    </row>
    <row r="29" spans="1:32" x14ac:dyDescent="0.2">
      <c r="A29" s="125" t="s">
        <v>42</v>
      </c>
      <c r="B29" s="126"/>
      <c r="C29" s="126"/>
      <c r="D29" s="127"/>
      <c r="E29" s="116" t="s">
        <v>222</v>
      </c>
      <c r="F29" s="117"/>
      <c r="G29" s="114"/>
      <c r="H29" s="166"/>
      <c r="I29" s="166"/>
      <c r="J29" s="166"/>
      <c r="K29" s="166"/>
      <c r="L29" s="166"/>
      <c r="M29" s="166"/>
      <c r="N29" s="114">
        <v>12087427.34</v>
      </c>
      <c r="O29" s="114"/>
      <c r="P29" s="114">
        <v>12087427.34</v>
      </c>
      <c r="Q29" s="114"/>
      <c r="R29" s="114">
        <v>0</v>
      </c>
      <c r="S29" s="114"/>
      <c r="T29" s="114"/>
      <c r="U29" s="114"/>
      <c r="V29" s="114"/>
      <c r="W29" s="45"/>
      <c r="X29" s="112"/>
      <c r="Y29" s="112"/>
      <c r="Z29" s="112"/>
      <c r="AA29" s="112"/>
      <c r="AB29" s="112"/>
      <c r="AC29" s="14"/>
      <c r="AD29" s="26"/>
      <c r="AE29" s="27"/>
      <c r="AF29" s="27"/>
    </row>
    <row r="30" spans="1:32" x14ac:dyDescent="0.2">
      <c r="A30" s="56" t="s">
        <v>81</v>
      </c>
      <c r="B30" s="129" t="s">
        <v>68</v>
      </c>
      <c r="C30" s="129"/>
      <c r="D30" s="55" t="s">
        <v>92</v>
      </c>
      <c r="E30" s="93" t="s">
        <v>223</v>
      </c>
      <c r="F30" s="109" t="s">
        <v>102</v>
      </c>
      <c r="G30" s="111"/>
      <c r="H30" s="167"/>
      <c r="I30" s="167"/>
      <c r="J30" s="167"/>
      <c r="K30" s="167"/>
      <c r="L30" s="167"/>
      <c r="M30" s="167"/>
      <c r="N30" s="111">
        <v>485500</v>
      </c>
      <c r="O30" s="111"/>
      <c r="P30" s="111">
        <v>485500</v>
      </c>
      <c r="Q30" s="111"/>
      <c r="R30" s="59">
        <f>G30+N30-P30</f>
        <v>0</v>
      </c>
      <c r="S30" s="111"/>
      <c r="T30" s="111"/>
      <c r="U30" s="52"/>
      <c r="V30" s="52"/>
      <c r="W30" s="53"/>
      <c r="X30" s="8" t="str">
        <f>IF(A30="","0000",A30)&amp;IF(B30="","0000000000",B30)&amp;IF(D30="","000",D30)&amp;IF(E30="","000000",E30)&amp;IF(F30="","000",F30)</f>
        <v>07020000000000150520562001</v>
      </c>
      <c r="Y30" s="112"/>
      <c r="Z30" s="112"/>
      <c r="AA30" s="112"/>
      <c r="AB30" s="112"/>
      <c r="AC30" s="14"/>
      <c r="AD30" s="26"/>
      <c r="AE30" s="27"/>
      <c r="AF30" s="27"/>
    </row>
    <row r="31" spans="1:32" x14ac:dyDescent="0.2">
      <c r="A31" s="125" t="s">
        <v>42</v>
      </c>
      <c r="B31" s="126"/>
      <c r="C31" s="126"/>
      <c r="D31" s="127"/>
      <c r="E31" s="116" t="s">
        <v>224</v>
      </c>
      <c r="F31" s="117"/>
      <c r="G31" s="114"/>
      <c r="H31" s="166"/>
      <c r="I31" s="166"/>
      <c r="J31" s="166"/>
      <c r="K31" s="166"/>
      <c r="L31" s="166"/>
      <c r="M31" s="166"/>
      <c r="N31" s="114">
        <v>485500</v>
      </c>
      <c r="O31" s="114"/>
      <c r="P31" s="114">
        <v>485500</v>
      </c>
      <c r="Q31" s="114"/>
      <c r="R31" s="114">
        <v>0</v>
      </c>
      <c r="S31" s="114"/>
      <c r="T31" s="114"/>
      <c r="U31" s="114"/>
      <c r="V31" s="114"/>
      <c r="W31" s="45"/>
      <c r="X31" s="112"/>
      <c r="Y31" s="112"/>
      <c r="Z31" s="112"/>
      <c r="AA31" s="112"/>
      <c r="AB31" s="112"/>
      <c r="AC31" s="14"/>
      <c r="AD31" s="26"/>
      <c r="AE31" s="27"/>
      <c r="AF31" s="27"/>
    </row>
    <row r="32" spans="1:32" hidden="1" x14ac:dyDescent="0.2">
      <c r="A32" s="160"/>
      <c r="B32" s="161"/>
      <c r="C32" s="161"/>
      <c r="D32" s="162"/>
      <c r="E32" s="57"/>
      <c r="F32" s="57"/>
      <c r="G32" s="46"/>
      <c r="H32" s="163"/>
      <c r="I32" s="163"/>
      <c r="J32" s="163"/>
      <c r="K32" s="163"/>
      <c r="L32" s="163"/>
      <c r="M32" s="163"/>
      <c r="N32" s="46"/>
      <c r="O32" s="46"/>
      <c r="P32" s="46"/>
      <c r="Q32" s="46"/>
      <c r="R32" s="46"/>
      <c r="S32" s="46"/>
      <c r="T32" s="46"/>
      <c r="U32" s="46"/>
      <c r="V32" s="46"/>
      <c r="W32" s="47"/>
      <c r="X32" s="23"/>
      <c r="Y32" s="23"/>
      <c r="Z32" s="23"/>
      <c r="AA32" s="23"/>
      <c r="AB32" s="23"/>
      <c r="AC32" s="14"/>
      <c r="AD32" s="26"/>
      <c r="AE32" s="27"/>
      <c r="AF32" s="27"/>
    </row>
    <row r="33" spans="1:32" x14ac:dyDescent="0.2">
      <c r="A33" s="164" t="s">
        <v>39</v>
      </c>
      <c r="B33" s="165"/>
      <c r="C33" s="165"/>
      <c r="D33" s="165"/>
      <c r="E33" s="165"/>
      <c r="F33" s="165"/>
      <c r="G33" s="71"/>
      <c r="H33" s="168"/>
      <c r="I33" s="168"/>
      <c r="J33" s="168"/>
      <c r="K33" s="168"/>
      <c r="L33" s="168"/>
      <c r="M33" s="168"/>
      <c r="N33" s="44"/>
      <c r="O33" s="44"/>
      <c r="P33" s="44"/>
      <c r="Q33" s="44"/>
      <c r="R33" s="44"/>
      <c r="S33" s="44"/>
      <c r="T33" s="44"/>
      <c r="U33" s="44"/>
      <c r="V33" s="44"/>
      <c r="W33" s="37"/>
      <c r="X33" s="8"/>
      <c r="Y33" s="8"/>
      <c r="Z33" s="8"/>
      <c r="AA33" s="8"/>
      <c r="AB33" s="8"/>
      <c r="AC33" s="13"/>
    </row>
    <row r="34" spans="1:32" x14ac:dyDescent="0.2">
      <c r="A34" s="56" t="s">
        <v>81</v>
      </c>
      <c r="B34" s="129" t="s">
        <v>68</v>
      </c>
      <c r="C34" s="129"/>
      <c r="D34" s="55" t="s">
        <v>105</v>
      </c>
      <c r="E34" s="93" t="s">
        <v>106</v>
      </c>
      <c r="F34" s="109" t="s">
        <v>107</v>
      </c>
      <c r="G34" s="111"/>
      <c r="H34" s="167"/>
      <c r="I34" s="167"/>
      <c r="J34" s="167"/>
      <c r="K34" s="167"/>
      <c r="L34" s="167"/>
      <c r="M34" s="167"/>
      <c r="N34" s="111">
        <v>62556</v>
      </c>
      <c r="O34" s="111"/>
      <c r="P34" s="111">
        <v>62556</v>
      </c>
      <c r="Q34" s="111">
        <v>62556</v>
      </c>
      <c r="R34" s="59">
        <f>G34+N34-P34</f>
        <v>0</v>
      </c>
      <c r="S34" s="111"/>
      <c r="T34" s="111"/>
      <c r="U34" s="52"/>
      <c r="V34" s="52"/>
      <c r="W34" s="53"/>
      <c r="X34" s="8" t="str">
        <f>IF(A34="","0000",A34)&amp;IF(B34="","0000000000",B34)&amp;IF(D34="","000",D34)&amp;IF(E34="","000000",E34)&amp;IF(F34="","000",F34)</f>
        <v>07020000000000247220623004</v>
      </c>
      <c r="Y34" s="112"/>
      <c r="Z34" s="112"/>
      <c r="AA34" s="112"/>
      <c r="AB34" s="112"/>
      <c r="AC34" s="14"/>
      <c r="AD34" s="26"/>
      <c r="AE34" s="27"/>
      <c r="AF34" s="27"/>
    </row>
    <row r="35" spans="1:32" x14ac:dyDescent="0.2">
      <c r="A35" s="125" t="s">
        <v>42</v>
      </c>
      <c r="B35" s="126"/>
      <c r="C35" s="126"/>
      <c r="D35" s="127"/>
      <c r="E35" s="116" t="s">
        <v>108</v>
      </c>
      <c r="F35" s="117"/>
      <c r="G35" s="114"/>
      <c r="H35" s="166"/>
      <c r="I35" s="166"/>
      <c r="J35" s="166"/>
      <c r="K35" s="166"/>
      <c r="L35" s="166"/>
      <c r="M35" s="166"/>
      <c r="N35" s="114">
        <v>62556</v>
      </c>
      <c r="O35" s="114"/>
      <c r="P35" s="114">
        <v>62556</v>
      </c>
      <c r="Q35" s="114">
        <v>62556</v>
      </c>
      <c r="R35" s="114">
        <v>0</v>
      </c>
      <c r="S35" s="114"/>
      <c r="T35" s="114"/>
      <c r="U35" s="114"/>
      <c r="V35" s="114"/>
      <c r="W35" s="45"/>
      <c r="X35" s="112"/>
      <c r="Y35" s="112"/>
      <c r="Z35" s="112"/>
      <c r="AA35" s="112"/>
      <c r="AB35" s="112"/>
      <c r="AC35" s="14"/>
      <c r="AD35" s="26"/>
      <c r="AE35" s="27"/>
      <c r="AF35" s="27"/>
    </row>
    <row r="36" spans="1:32" x14ac:dyDescent="0.2">
      <c r="A36" s="56" t="s">
        <v>81</v>
      </c>
      <c r="B36" s="129" t="s">
        <v>68</v>
      </c>
      <c r="C36" s="129"/>
      <c r="D36" s="55" t="s">
        <v>109</v>
      </c>
      <c r="E36" s="93" t="s">
        <v>110</v>
      </c>
      <c r="F36" s="109" t="s">
        <v>107</v>
      </c>
      <c r="G36" s="111"/>
      <c r="H36" s="167"/>
      <c r="I36" s="167"/>
      <c r="J36" s="167"/>
      <c r="K36" s="167"/>
      <c r="L36" s="167"/>
      <c r="M36" s="167"/>
      <c r="N36" s="111">
        <v>21109.69</v>
      </c>
      <c r="O36" s="111"/>
      <c r="P36" s="111">
        <v>21109.69</v>
      </c>
      <c r="Q36" s="111">
        <v>21109.69</v>
      </c>
      <c r="R36" s="59">
        <f>G36+N36-P36</f>
        <v>0</v>
      </c>
      <c r="S36" s="111"/>
      <c r="T36" s="111"/>
      <c r="U36" s="52"/>
      <c r="V36" s="52"/>
      <c r="W36" s="53"/>
      <c r="X36" s="8" t="str">
        <f>IF(A36="","0000",A36)&amp;IF(B36="","0000000000",B36)&amp;IF(D36="","000",D36)&amp;IF(E36="","000000",E36)&amp;IF(F36="","000",F36)</f>
        <v>07020000000000244220631004</v>
      </c>
      <c r="Y36" s="112"/>
      <c r="Z36" s="112"/>
      <c r="AA36" s="112"/>
      <c r="AB36" s="112"/>
      <c r="AC36" s="14"/>
      <c r="AD36" s="26"/>
      <c r="AE36" s="27"/>
      <c r="AF36" s="27"/>
    </row>
    <row r="37" spans="1:32" x14ac:dyDescent="0.2">
      <c r="A37" s="125" t="s">
        <v>42</v>
      </c>
      <c r="B37" s="126"/>
      <c r="C37" s="126"/>
      <c r="D37" s="127"/>
      <c r="E37" s="116" t="s">
        <v>111</v>
      </c>
      <c r="F37" s="117"/>
      <c r="G37" s="114"/>
      <c r="H37" s="166"/>
      <c r="I37" s="166"/>
      <c r="J37" s="166"/>
      <c r="K37" s="166"/>
      <c r="L37" s="166"/>
      <c r="M37" s="166"/>
      <c r="N37" s="114">
        <v>21109.69</v>
      </c>
      <c r="O37" s="114"/>
      <c r="P37" s="114">
        <v>21109.69</v>
      </c>
      <c r="Q37" s="114">
        <v>21109.69</v>
      </c>
      <c r="R37" s="114">
        <v>0</v>
      </c>
      <c r="S37" s="114"/>
      <c r="T37" s="114"/>
      <c r="U37" s="114"/>
      <c r="V37" s="114"/>
      <c r="W37" s="45"/>
      <c r="X37" s="112"/>
      <c r="Y37" s="112"/>
      <c r="Z37" s="112"/>
      <c r="AA37" s="112"/>
      <c r="AB37" s="112"/>
      <c r="AC37" s="14"/>
      <c r="AD37" s="26"/>
      <c r="AE37" s="27"/>
      <c r="AF37" s="27"/>
    </row>
    <row r="38" spans="1:32" x14ac:dyDescent="0.2">
      <c r="A38" s="56" t="s">
        <v>81</v>
      </c>
      <c r="B38" s="129" t="s">
        <v>68</v>
      </c>
      <c r="C38" s="129"/>
      <c r="D38" s="55" t="s">
        <v>109</v>
      </c>
      <c r="E38" s="93" t="s">
        <v>112</v>
      </c>
      <c r="F38" s="109" t="s">
        <v>107</v>
      </c>
      <c r="G38" s="111"/>
      <c r="H38" s="167"/>
      <c r="I38" s="167"/>
      <c r="J38" s="167"/>
      <c r="K38" s="167"/>
      <c r="L38" s="167"/>
      <c r="M38" s="167"/>
      <c r="N38" s="111">
        <v>142599.44</v>
      </c>
      <c r="O38" s="111"/>
      <c r="P38" s="111">
        <v>142599.44</v>
      </c>
      <c r="Q38" s="111">
        <v>142599.44</v>
      </c>
      <c r="R38" s="59">
        <f>G38+N38-P38</f>
        <v>0</v>
      </c>
      <c r="S38" s="111"/>
      <c r="T38" s="111"/>
      <c r="U38" s="52"/>
      <c r="V38" s="52"/>
      <c r="W38" s="53"/>
      <c r="X38" s="8" t="str">
        <f>IF(A38="","0000",A38)&amp;IF(B38="","0000000000",B38)&amp;IF(D38="","000",D38)&amp;IF(E38="","000000",E38)&amp;IF(F38="","000",F38)</f>
        <v>07020000000000244220634004</v>
      </c>
      <c r="Y38" s="112"/>
      <c r="Z38" s="112"/>
      <c r="AA38" s="112"/>
      <c r="AB38" s="112"/>
      <c r="AC38" s="14"/>
      <c r="AD38" s="26"/>
      <c r="AE38" s="27"/>
      <c r="AF38" s="27"/>
    </row>
    <row r="39" spans="1:32" x14ac:dyDescent="0.2">
      <c r="A39" s="125" t="s">
        <v>42</v>
      </c>
      <c r="B39" s="126"/>
      <c r="C39" s="126"/>
      <c r="D39" s="127"/>
      <c r="E39" s="116" t="s">
        <v>113</v>
      </c>
      <c r="F39" s="117"/>
      <c r="G39" s="114"/>
      <c r="H39" s="166"/>
      <c r="I39" s="166"/>
      <c r="J39" s="166"/>
      <c r="K39" s="166"/>
      <c r="L39" s="166"/>
      <c r="M39" s="166"/>
      <c r="N39" s="114">
        <v>142599.44</v>
      </c>
      <c r="O39" s="114"/>
      <c r="P39" s="114">
        <v>142599.44</v>
      </c>
      <c r="Q39" s="114">
        <v>142599.44</v>
      </c>
      <c r="R39" s="114">
        <v>0</v>
      </c>
      <c r="S39" s="114"/>
      <c r="T39" s="114"/>
      <c r="U39" s="114"/>
      <c r="V39" s="114"/>
      <c r="W39" s="45"/>
      <c r="X39" s="112"/>
      <c r="Y39" s="112"/>
      <c r="Z39" s="112"/>
      <c r="AA39" s="112"/>
      <c r="AB39" s="112"/>
      <c r="AC39" s="14"/>
      <c r="AD39" s="26"/>
      <c r="AE39" s="27"/>
      <c r="AF39" s="27"/>
    </row>
    <row r="40" spans="1:32" x14ac:dyDescent="0.2">
      <c r="A40" s="56" t="s">
        <v>81</v>
      </c>
      <c r="B40" s="129" t="s">
        <v>68</v>
      </c>
      <c r="C40" s="129"/>
      <c r="D40" s="55" t="s">
        <v>83</v>
      </c>
      <c r="E40" s="93" t="s">
        <v>114</v>
      </c>
      <c r="F40" s="109" t="s">
        <v>115</v>
      </c>
      <c r="G40" s="111"/>
      <c r="H40" s="167"/>
      <c r="I40" s="167"/>
      <c r="J40" s="167"/>
      <c r="K40" s="167"/>
      <c r="L40" s="167"/>
      <c r="M40" s="167"/>
      <c r="N40" s="111">
        <v>566652.79</v>
      </c>
      <c r="O40" s="111">
        <v>566652.79</v>
      </c>
      <c r="P40" s="111">
        <v>566652.79</v>
      </c>
      <c r="Q40" s="111">
        <v>73679</v>
      </c>
      <c r="R40" s="59">
        <f>G40+N40-P40</f>
        <v>0</v>
      </c>
      <c r="S40" s="111"/>
      <c r="T40" s="111"/>
      <c r="U40" s="52"/>
      <c r="V40" s="52"/>
      <c r="W40" s="53"/>
      <c r="X40" s="8" t="str">
        <f>IF(A40="","0000",A40)&amp;IF(B40="","0000000000",B40)&amp;IF(D40="","000",D40)&amp;IF(E40="","000000",E40)&amp;IF(F40="","000",F40)</f>
        <v>07020000000000111230211007</v>
      </c>
      <c r="Y40" s="112"/>
      <c r="Z40" s="112"/>
      <c r="AA40" s="112"/>
      <c r="AB40" s="112"/>
      <c r="AC40" s="14"/>
      <c r="AD40" s="26"/>
      <c r="AE40" s="27"/>
      <c r="AF40" s="27"/>
    </row>
    <row r="41" spans="1:32" x14ac:dyDescent="0.2">
      <c r="A41" s="125" t="s">
        <v>42</v>
      </c>
      <c r="B41" s="126"/>
      <c r="C41" s="126"/>
      <c r="D41" s="127"/>
      <c r="E41" s="116" t="s">
        <v>116</v>
      </c>
      <c r="F41" s="117"/>
      <c r="G41" s="114"/>
      <c r="H41" s="166"/>
      <c r="I41" s="166"/>
      <c r="J41" s="166"/>
      <c r="K41" s="166"/>
      <c r="L41" s="166"/>
      <c r="M41" s="166"/>
      <c r="N41" s="114">
        <v>566652.79</v>
      </c>
      <c r="O41" s="114">
        <v>566652.79</v>
      </c>
      <c r="P41" s="114">
        <v>566652.79</v>
      </c>
      <c r="Q41" s="114">
        <v>73679</v>
      </c>
      <c r="R41" s="114">
        <v>0</v>
      </c>
      <c r="S41" s="114"/>
      <c r="T41" s="114"/>
      <c r="U41" s="114"/>
      <c r="V41" s="114"/>
      <c r="W41" s="45"/>
      <c r="X41" s="112"/>
      <c r="Y41" s="112"/>
      <c r="Z41" s="112"/>
      <c r="AA41" s="112"/>
      <c r="AB41" s="112"/>
      <c r="AC41" s="14"/>
      <c r="AD41" s="26"/>
      <c r="AE41" s="27"/>
      <c r="AF41" s="27"/>
    </row>
    <row r="42" spans="1:32" x14ac:dyDescent="0.2">
      <c r="A42" s="56" t="s">
        <v>81</v>
      </c>
      <c r="B42" s="129" t="s">
        <v>68</v>
      </c>
      <c r="C42" s="129"/>
      <c r="D42" s="55" t="s">
        <v>109</v>
      </c>
      <c r="E42" s="93" t="s">
        <v>117</v>
      </c>
      <c r="F42" s="109" t="s">
        <v>107</v>
      </c>
      <c r="G42" s="111">
        <v>486.76</v>
      </c>
      <c r="H42" s="167"/>
      <c r="I42" s="167"/>
      <c r="J42" s="167"/>
      <c r="K42" s="167"/>
      <c r="L42" s="167"/>
      <c r="M42" s="167"/>
      <c r="N42" s="111">
        <v>4951.47</v>
      </c>
      <c r="O42" s="111">
        <v>4951.47</v>
      </c>
      <c r="P42" s="111">
        <v>5102.53</v>
      </c>
      <c r="Q42" s="111"/>
      <c r="R42" s="59">
        <f>G42+N42-P42</f>
        <v>335.7</v>
      </c>
      <c r="S42" s="111"/>
      <c r="T42" s="111"/>
      <c r="U42" s="52"/>
      <c r="V42" s="52"/>
      <c r="W42" s="53"/>
      <c r="X42" s="8" t="str">
        <f>IF(A42="","0000",A42)&amp;IF(B42="","0000000000",B42)&amp;IF(D42="","000",D42)&amp;IF(E42="","000000",E42)&amp;IF(F42="","000",F42)</f>
        <v>07020000000000244230221004</v>
      </c>
      <c r="Y42" s="112"/>
      <c r="Z42" s="112"/>
      <c r="AA42" s="112"/>
      <c r="AB42" s="112"/>
      <c r="AC42" s="14"/>
      <c r="AD42" s="26"/>
      <c r="AE42" s="27"/>
      <c r="AF42" s="27"/>
    </row>
    <row r="43" spans="1:32" x14ac:dyDescent="0.2">
      <c r="A43" s="125" t="s">
        <v>42</v>
      </c>
      <c r="B43" s="126"/>
      <c r="C43" s="126"/>
      <c r="D43" s="127"/>
      <c r="E43" s="116" t="s">
        <v>118</v>
      </c>
      <c r="F43" s="117"/>
      <c r="G43" s="114">
        <v>486.76</v>
      </c>
      <c r="H43" s="166"/>
      <c r="I43" s="166"/>
      <c r="J43" s="166"/>
      <c r="K43" s="166"/>
      <c r="L43" s="166"/>
      <c r="M43" s="166"/>
      <c r="N43" s="114">
        <v>4951.47</v>
      </c>
      <c r="O43" s="114">
        <v>4951.47</v>
      </c>
      <c r="P43" s="114">
        <v>5102.53</v>
      </c>
      <c r="Q43" s="114"/>
      <c r="R43" s="114">
        <v>335.7</v>
      </c>
      <c r="S43" s="114"/>
      <c r="T43" s="114"/>
      <c r="U43" s="114"/>
      <c r="V43" s="114"/>
      <c r="W43" s="45"/>
      <c r="X43" s="112"/>
      <c r="Y43" s="112"/>
      <c r="Z43" s="112"/>
      <c r="AA43" s="112"/>
      <c r="AB43" s="112"/>
      <c r="AC43" s="14"/>
      <c r="AD43" s="26"/>
      <c r="AE43" s="27"/>
      <c r="AF43" s="27"/>
    </row>
    <row r="44" spans="1:32" x14ac:dyDescent="0.2">
      <c r="A44" s="56" t="s">
        <v>81</v>
      </c>
      <c r="B44" s="129" t="s">
        <v>68</v>
      </c>
      <c r="C44" s="129"/>
      <c r="D44" s="55" t="s">
        <v>109</v>
      </c>
      <c r="E44" s="93" t="s">
        <v>119</v>
      </c>
      <c r="F44" s="109" t="s">
        <v>107</v>
      </c>
      <c r="G44" s="111"/>
      <c r="H44" s="167"/>
      <c r="I44" s="167"/>
      <c r="J44" s="167"/>
      <c r="K44" s="167"/>
      <c r="L44" s="167"/>
      <c r="M44" s="167"/>
      <c r="N44" s="111">
        <v>11932.62</v>
      </c>
      <c r="O44" s="111">
        <v>11932.62</v>
      </c>
      <c r="P44" s="111">
        <v>11932.62</v>
      </c>
      <c r="Q44" s="111"/>
      <c r="R44" s="59">
        <f>G44+N44-P44</f>
        <v>0</v>
      </c>
      <c r="S44" s="111"/>
      <c r="T44" s="111"/>
      <c r="U44" s="52"/>
      <c r="V44" s="52"/>
      <c r="W44" s="53"/>
      <c r="X44" s="8" t="str">
        <f>IF(A44="","0000",A44)&amp;IF(B44="","0000000000",B44)&amp;IF(D44="","000",D44)&amp;IF(E44="","000000",E44)&amp;IF(F44="","000",F44)</f>
        <v>07020000000000244230223004</v>
      </c>
      <c r="Y44" s="112"/>
      <c r="Z44" s="112"/>
      <c r="AA44" s="112"/>
      <c r="AB44" s="112"/>
      <c r="AC44" s="14"/>
      <c r="AD44" s="26"/>
      <c r="AE44" s="27"/>
      <c r="AF44" s="27"/>
    </row>
    <row r="45" spans="1:32" x14ac:dyDescent="0.2">
      <c r="A45" s="56" t="s">
        <v>81</v>
      </c>
      <c r="B45" s="129" t="s">
        <v>68</v>
      </c>
      <c r="C45" s="129"/>
      <c r="D45" s="55" t="s">
        <v>105</v>
      </c>
      <c r="E45" s="93" t="s">
        <v>119</v>
      </c>
      <c r="F45" s="109" t="s">
        <v>107</v>
      </c>
      <c r="G45" s="111"/>
      <c r="H45" s="167"/>
      <c r="I45" s="167"/>
      <c r="J45" s="167"/>
      <c r="K45" s="167"/>
      <c r="L45" s="167"/>
      <c r="M45" s="167"/>
      <c r="N45" s="111">
        <v>62556</v>
      </c>
      <c r="O45" s="111">
        <v>62556</v>
      </c>
      <c r="P45" s="111">
        <v>62556</v>
      </c>
      <c r="Q45" s="111">
        <v>62556</v>
      </c>
      <c r="R45" s="59">
        <f>G45+N45-P45</f>
        <v>0</v>
      </c>
      <c r="S45" s="111"/>
      <c r="T45" s="111"/>
      <c r="U45" s="52"/>
      <c r="V45" s="52"/>
      <c r="W45" s="53"/>
      <c r="X45" s="8" t="str">
        <f>IF(A45="","0000",A45)&amp;IF(B45="","0000000000",B45)&amp;IF(D45="","000",D45)&amp;IF(E45="","000000",E45)&amp;IF(F45="","000",F45)</f>
        <v>07020000000000247230223004</v>
      </c>
      <c r="Y45" s="112"/>
      <c r="Z45" s="112"/>
      <c r="AA45" s="112"/>
      <c r="AB45" s="112"/>
      <c r="AC45" s="14"/>
      <c r="AD45" s="26"/>
      <c r="AE45" s="27"/>
      <c r="AF45" s="27"/>
    </row>
    <row r="46" spans="1:32" x14ac:dyDescent="0.2">
      <c r="A46" s="125" t="s">
        <v>42</v>
      </c>
      <c r="B46" s="126"/>
      <c r="C46" s="126"/>
      <c r="D46" s="127"/>
      <c r="E46" s="116" t="s">
        <v>120</v>
      </c>
      <c r="F46" s="117"/>
      <c r="G46" s="114"/>
      <c r="H46" s="166"/>
      <c r="I46" s="166"/>
      <c r="J46" s="166"/>
      <c r="K46" s="166"/>
      <c r="L46" s="166"/>
      <c r="M46" s="166"/>
      <c r="N46" s="114">
        <v>74488.62</v>
      </c>
      <c r="O46" s="114">
        <v>74488.62</v>
      </c>
      <c r="P46" s="114">
        <v>74488.62</v>
      </c>
      <c r="Q46" s="114">
        <v>62556</v>
      </c>
      <c r="R46" s="114">
        <v>0</v>
      </c>
      <c r="S46" s="114"/>
      <c r="T46" s="114"/>
      <c r="U46" s="114"/>
      <c r="V46" s="114"/>
      <c r="W46" s="45"/>
      <c r="X46" s="112"/>
      <c r="Y46" s="112"/>
      <c r="Z46" s="112"/>
      <c r="AA46" s="112"/>
      <c r="AB46" s="112"/>
      <c r="AC46" s="14"/>
      <c r="AD46" s="26"/>
      <c r="AE46" s="27"/>
      <c r="AF46" s="27"/>
    </row>
    <row r="47" spans="1:32" x14ac:dyDescent="0.2">
      <c r="A47" s="56" t="s">
        <v>81</v>
      </c>
      <c r="B47" s="129" t="s">
        <v>68</v>
      </c>
      <c r="C47" s="129"/>
      <c r="D47" s="55" t="s">
        <v>109</v>
      </c>
      <c r="E47" s="93" t="s">
        <v>121</v>
      </c>
      <c r="F47" s="109" t="s">
        <v>107</v>
      </c>
      <c r="G47" s="111"/>
      <c r="H47" s="167"/>
      <c r="I47" s="167"/>
      <c r="J47" s="167"/>
      <c r="K47" s="167"/>
      <c r="L47" s="167"/>
      <c r="M47" s="167"/>
      <c r="N47" s="111">
        <v>77370</v>
      </c>
      <c r="O47" s="111">
        <v>77370</v>
      </c>
      <c r="P47" s="111">
        <v>77370</v>
      </c>
      <c r="Q47" s="111"/>
      <c r="R47" s="59">
        <f>G47+N47-P47</f>
        <v>0</v>
      </c>
      <c r="S47" s="111"/>
      <c r="T47" s="111"/>
      <c r="U47" s="52"/>
      <c r="V47" s="52"/>
      <c r="W47" s="53"/>
      <c r="X47" s="8" t="str">
        <f>IF(A47="","0000",A47)&amp;IF(B47="","0000000000",B47)&amp;IF(D47="","000",D47)&amp;IF(E47="","000000",E47)&amp;IF(F47="","000",F47)</f>
        <v>07020000000000244230225004</v>
      </c>
      <c r="Y47" s="112"/>
      <c r="Z47" s="112"/>
      <c r="AA47" s="112"/>
      <c r="AB47" s="112"/>
      <c r="AC47" s="14"/>
      <c r="AD47" s="26"/>
      <c r="AE47" s="27"/>
      <c r="AF47" s="27"/>
    </row>
    <row r="48" spans="1:32" x14ac:dyDescent="0.2">
      <c r="A48" s="56" t="s">
        <v>81</v>
      </c>
      <c r="B48" s="129" t="s">
        <v>68</v>
      </c>
      <c r="C48" s="129"/>
      <c r="D48" s="55" t="s">
        <v>109</v>
      </c>
      <c r="E48" s="93" t="s">
        <v>121</v>
      </c>
      <c r="F48" s="109" t="s">
        <v>122</v>
      </c>
      <c r="G48" s="111"/>
      <c r="H48" s="167"/>
      <c r="I48" s="167"/>
      <c r="J48" s="167"/>
      <c r="K48" s="167"/>
      <c r="L48" s="167"/>
      <c r="M48" s="167"/>
      <c r="N48" s="111">
        <v>48890.080000000002</v>
      </c>
      <c r="O48" s="111">
        <v>48890.080000000002</v>
      </c>
      <c r="P48" s="111">
        <v>48890.080000000002</v>
      </c>
      <c r="Q48" s="111"/>
      <c r="R48" s="59">
        <f>G48+N48-P48</f>
        <v>0</v>
      </c>
      <c r="S48" s="111"/>
      <c r="T48" s="111"/>
      <c r="U48" s="52"/>
      <c r="V48" s="52"/>
      <c r="W48" s="53"/>
      <c r="X48" s="8" t="str">
        <f>IF(A48="","0000",A48)&amp;IF(B48="","0000000000",B48)&amp;IF(D48="","000",D48)&amp;IF(E48="","000000",E48)&amp;IF(F48="","000",F48)</f>
        <v>07020000000000244230225006</v>
      </c>
      <c r="Y48" s="112"/>
      <c r="Z48" s="112"/>
      <c r="AA48" s="112"/>
      <c r="AB48" s="112"/>
      <c r="AC48" s="14"/>
      <c r="AD48" s="26"/>
      <c r="AE48" s="27"/>
      <c r="AF48" s="27"/>
    </row>
    <row r="49" spans="1:32" x14ac:dyDescent="0.2">
      <c r="A49" s="125" t="s">
        <v>42</v>
      </c>
      <c r="B49" s="126"/>
      <c r="C49" s="126"/>
      <c r="D49" s="127"/>
      <c r="E49" s="116" t="s">
        <v>123</v>
      </c>
      <c r="F49" s="117"/>
      <c r="G49" s="114"/>
      <c r="H49" s="166"/>
      <c r="I49" s="166"/>
      <c r="J49" s="166"/>
      <c r="K49" s="166"/>
      <c r="L49" s="166"/>
      <c r="M49" s="166"/>
      <c r="N49" s="114">
        <v>126260.08</v>
      </c>
      <c r="O49" s="114">
        <v>126260.08</v>
      </c>
      <c r="P49" s="114">
        <v>126260.08</v>
      </c>
      <c r="Q49" s="114"/>
      <c r="R49" s="114">
        <v>0</v>
      </c>
      <c r="S49" s="114"/>
      <c r="T49" s="114"/>
      <c r="U49" s="114"/>
      <c r="V49" s="114"/>
      <c r="W49" s="45"/>
      <c r="X49" s="112"/>
      <c r="Y49" s="112"/>
      <c r="Z49" s="112"/>
      <c r="AA49" s="112"/>
      <c r="AB49" s="112"/>
      <c r="AC49" s="14"/>
      <c r="AD49" s="26"/>
      <c r="AE49" s="27"/>
      <c r="AF49" s="27"/>
    </row>
    <row r="50" spans="1:32" x14ac:dyDescent="0.2">
      <c r="A50" s="56" t="s">
        <v>81</v>
      </c>
      <c r="B50" s="129" t="s">
        <v>68</v>
      </c>
      <c r="C50" s="129"/>
      <c r="D50" s="55" t="s">
        <v>109</v>
      </c>
      <c r="E50" s="93" t="s">
        <v>124</v>
      </c>
      <c r="F50" s="109" t="s">
        <v>107</v>
      </c>
      <c r="G50" s="111">
        <v>1600</v>
      </c>
      <c r="H50" s="167"/>
      <c r="I50" s="167"/>
      <c r="J50" s="167"/>
      <c r="K50" s="167"/>
      <c r="L50" s="167"/>
      <c r="M50" s="167"/>
      <c r="N50" s="111">
        <v>246682.49</v>
      </c>
      <c r="O50" s="111">
        <v>246682.49</v>
      </c>
      <c r="P50" s="111">
        <v>248282.49</v>
      </c>
      <c r="Q50" s="111"/>
      <c r="R50" s="59">
        <f>G50+N50-P50</f>
        <v>0</v>
      </c>
      <c r="S50" s="111"/>
      <c r="T50" s="111"/>
      <c r="U50" s="52"/>
      <c r="V50" s="52"/>
      <c r="W50" s="53"/>
      <c r="X50" s="8" t="str">
        <f>IF(A50="","0000",A50)&amp;IF(B50="","0000000000",B50)&amp;IF(D50="","000",D50)&amp;IF(E50="","000000",E50)&amp;IF(F50="","000",F50)</f>
        <v>07020000000000244230226004</v>
      </c>
      <c r="Y50" s="112"/>
      <c r="Z50" s="112"/>
      <c r="AA50" s="112"/>
      <c r="AB50" s="112"/>
      <c r="AC50" s="14"/>
      <c r="AD50" s="26"/>
      <c r="AE50" s="27"/>
      <c r="AF50" s="27"/>
    </row>
    <row r="51" spans="1:32" x14ac:dyDescent="0.2">
      <c r="A51" s="56" t="s">
        <v>81</v>
      </c>
      <c r="B51" s="129" t="s">
        <v>68</v>
      </c>
      <c r="C51" s="129"/>
      <c r="D51" s="55" t="s">
        <v>109</v>
      </c>
      <c r="E51" s="93" t="s">
        <v>124</v>
      </c>
      <c r="F51" s="109" t="s">
        <v>122</v>
      </c>
      <c r="G51" s="111"/>
      <c r="H51" s="167"/>
      <c r="I51" s="167"/>
      <c r="J51" s="167"/>
      <c r="K51" s="167"/>
      <c r="L51" s="167"/>
      <c r="M51" s="167"/>
      <c r="N51" s="111">
        <v>77025</v>
      </c>
      <c r="O51" s="111">
        <v>77025</v>
      </c>
      <c r="P51" s="111">
        <v>77025</v>
      </c>
      <c r="Q51" s="111"/>
      <c r="R51" s="59">
        <f>G51+N51-P51</f>
        <v>0</v>
      </c>
      <c r="S51" s="111"/>
      <c r="T51" s="111"/>
      <c r="U51" s="52"/>
      <c r="V51" s="52"/>
      <c r="W51" s="53"/>
      <c r="X51" s="8" t="str">
        <f>IF(A51="","0000",A51)&amp;IF(B51="","0000000000",B51)&amp;IF(D51="","000",D51)&amp;IF(E51="","000000",E51)&amp;IF(F51="","000",F51)</f>
        <v>07020000000000244230226006</v>
      </c>
      <c r="Y51" s="112"/>
      <c r="Z51" s="112"/>
      <c r="AA51" s="112"/>
      <c r="AB51" s="112"/>
      <c r="AC51" s="14"/>
      <c r="AD51" s="26"/>
      <c r="AE51" s="27"/>
      <c r="AF51" s="27"/>
    </row>
    <row r="52" spans="1:32" x14ac:dyDescent="0.2">
      <c r="A52" s="56" t="s">
        <v>81</v>
      </c>
      <c r="B52" s="129" t="s">
        <v>68</v>
      </c>
      <c r="C52" s="129"/>
      <c r="D52" s="55" t="s">
        <v>109</v>
      </c>
      <c r="E52" s="93" t="s">
        <v>124</v>
      </c>
      <c r="F52" s="109" t="s">
        <v>115</v>
      </c>
      <c r="G52" s="111"/>
      <c r="H52" s="167"/>
      <c r="I52" s="167"/>
      <c r="J52" s="167"/>
      <c r="K52" s="167"/>
      <c r="L52" s="167"/>
      <c r="M52" s="167"/>
      <c r="N52" s="111">
        <v>892557.65</v>
      </c>
      <c r="O52" s="111">
        <v>892557.65</v>
      </c>
      <c r="P52" s="111">
        <v>892557.65</v>
      </c>
      <c r="Q52" s="111">
        <v>108203</v>
      </c>
      <c r="R52" s="59">
        <f>G52+N52-P52</f>
        <v>0</v>
      </c>
      <c r="S52" s="111"/>
      <c r="T52" s="111"/>
      <c r="U52" s="52"/>
      <c r="V52" s="52"/>
      <c r="W52" s="53"/>
      <c r="X52" s="8" t="str">
        <f>IF(A52="","0000",A52)&amp;IF(B52="","0000000000",B52)&amp;IF(D52="","000",D52)&amp;IF(E52="","000000",E52)&amp;IF(F52="","000",F52)</f>
        <v>07020000000000244230226007</v>
      </c>
      <c r="Y52" s="112"/>
      <c r="Z52" s="112"/>
      <c r="AA52" s="112"/>
      <c r="AB52" s="112"/>
      <c r="AC52" s="14"/>
      <c r="AD52" s="26"/>
      <c r="AE52" s="27"/>
      <c r="AF52" s="27"/>
    </row>
    <row r="53" spans="1:32" x14ac:dyDescent="0.2">
      <c r="A53" s="125" t="s">
        <v>42</v>
      </c>
      <c r="B53" s="126"/>
      <c r="C53" s="126"/>
      <c r="D53" s="127"/>
      <c r="E53" s="116" t="s">
        <v>125</v>
      </c>
      <c r="F53" s="117"/>
      <c r="G53" s="114">
        <v>1600</v>
      </c>
      <c r="H53" s="166"/>
      <c r="I53" s="166"/>
      <c r="J53" s="166"/>
      <c r="K53" s="166"/>
      <c r="L53" s="166"/>
      <c r="M53" s="166"/>
      <c r="N53" s="114">
        <v>1216265.1399999999</v>
      </c>
      <c r="O53" s="114">
        <v>1216265.1399999999</v>
      </c>
      <c r="P53" s="114">
        <v>1217865.1399999999</v>
      </c>
      <c r="Q53" s="114">
        <v>108203</v>
      </c>
      <c r="R53" s="114">
        <v>0</v>
      </c>
      <c r="S53" s="114"/>
      <c r="T53" s="114"/>
      <c r="U53" s="114"/>
      <c r="V53" s="114"/>
      <c r="W53" s="45"/>
      <c r="X53" s="112"/>
      <c r="Y53" s="112"/>
      <c r="Z53" s="112"/>
      <c r="AA53" s="112"/>
      <c r="AB53" s="112"/>
      <c r="AC53" s="14"/>
      <c r="AD53" s="26"/>
      <c r="AE53" s="27"/>
      <c r="AF53" s="27"/>
    </row>
    <row r="54" spans="1:32" x14ac:dyDescent="0.2">
      <c r="A54" s="56" t="s">
        <v>81</v>
      </c>
      <c r="B54" s="129" t="s">
        <v>68</v>
      </c>
      <c r="C54" s="129"/>
      <c r="D54" s="55" t="s">
        <v>109</v>
      </c>
      <c r="E54" s="93" t="s">
        <v>126</v>
      </c>
      <c r="F54" s="109" t="s">
        <v>107</v>
      </c>
      <c r="G54" s="111"/>
      <c r="H54" s="167"/>
      <c r="I54" s="167"/>
      <c r="J54" s="167"/>
      <c r="K54" s="167"/>
      <c r="L54" s="167"/>
      <c r="M54" s="167"/>
      <c r="N54" s="111">
        <v>344992.41</v>
      </c>
      <c r="O54" s="111">
        <v>344992.41</v>
      </c>
      <c r="P54" s="111">
        <v>344992.41</v>
      </c>
      <c r="Q54" s="111">
        <v>21109.69</v>
      </c>
      <c r="R54" s="59">
        <f>G54+N54-P54</f>
        <v>0</v>
      </c>
      <c r="S54" s="111"/>
      <c r="T54" s="111"/>
      <c r="U54" s="52"/>
      <c r="V54" s="52"/>
      <c r="W54" s="53"/>
      <c r="X54" s="8" t="str">
        <f>IF(A54="","0000",A54)&amp;IF(B54="","0000000000",B54)&amp;IF(D54="","000",D54)&amp;IF(E54="","000000",E54)&amp;IF(F54="","000",F54)</f>
        <v>07020000000000244230231004</v>
      </c>
      <c r="Y54" s="112"/>
      <c r="Z54" s="112"/>
      <c r="AA54" s="112"/>
      <c r="AB54" s="112"/>
      <c r="AC54" s="14"/>
      <c r="AD54" s="26"/>
      <c r="AE54" s="27"/>
      <c r="AF54" s="27"/>
    </row>
    <row r="55" spans="1:32" x14ac:dyDescent="0.2">
      <c r="A55" s="56" t="s">
        <v>81</v>
      </c>
      <c r="B55" s="129" t="s">
        <v>68</v>
      </c>
      <c r="C55" s="129"/>
      <c r="D55" s="55" t="s">
        <v>109</v>
      </c>
      <c r="E55" s="93" t="s">
        <v>126</v>
      </c>
      <c r="F55" s="109" t="s">
        <v>122</v>
      </c>
      <c r="G55" s="111"/>
      <c r="H55" s="167"/>
      <c r="I55" s="167"/>
      <c r="J55" s="167"/>
      <c r="K55" s="167"/>
      <c r="L55" s="167"/>
      <c r="M55" s="167"/>
      <c r="N55" s="111">
        <v>38350</v>
      </c>
      <c r="O55" s="111">
        <v>38350</v>
      </c>
      <c r="P55" s="111">
        <v>38350</v>
      </c>
      <c r="Q55" s="111"/>
      <c r="R55" s="59">
        <f>G55+N55-P55</f>
        <v>0</v>
      </c>
      <c r="S55" s="111"/>
      <c r="T55" s="111"/>
      <c r="U55" s="52"/>
      <c r="V55" s="52"/>
      <c r="W55" s="53"/>
      <c r="X55" s="8" t="str">
        <f>IF(A55="","0000",A55)&amp;IF(B55="","0000000000",B55)&amp;IF(D55="","000",D55)&amp;IF(E55="","000000",E55)&amp;IF(F55="","000",F55)</f>
        <v>07020000000000244230231006</v>
      </c>
      <c r="Y55" s="112"/>
      <c r="Z55" s="112"/>
      <c r="AA55" s="112"/>
      <c r="AB55" s="112"/>
      <c r="AC55" s="14"/>
      <c r="AD55" s="26"/>
      <c r="AE55" s="27"/>
      <c r="AF55" s="27"/>
    </row>
    <row r="56" spans="1:32" x14ac:dyDescent="0.2">
      <c r="A56" s="125" t="s">
        <v>42</v>
      </c>
      <c r="B56" s="126"/>
      <c r="C56" s="126"/>
      <c r="D56" s="127"/>
      <c r="E56" s="116" t="s">
        <v>127</v>
      </c>
      <c r="F56" s="117"/>
      <c r="G56" s="114"/>
      <c r="H56" s="166"/>
      <c r="I56" s="166"/>
      <c r="J56" s="166"/>
      <c r="K56" s="166"/>
      <c r="L56" s="166"/>
      <c r="M56" s="166"/>
      <c r="N56" s="114">
        <v>383342.41</v>
      </c>
      <c r="O56" s="114">
        <v>383342.41</v>
      </c>
      <c r="P56" s="114">
        <v>383342.41</v>
      </c>
      <c r="Q56" s="114">
        <v>21109.69</v>
      </c>
      <c r="R56" s="114">
        <v>0</v>
      </c>
      <c r="S56" s="114"/>
      <c r="T56" s="114"/>
      <c r="U56" s="114"/>
      <c r="V56" s="114"/>
      <c r="W56" s="45"/>
      <c r="X56" s="112"/>
      <c r="Y56" s="112"/>
      <c r="Z56" s="112"/>
      <c r="AA56" s="112"/>
      <c r="AB56" s="112"/>
      <c r="AC56" s="14"/>
      <c r="AD56" s="26"/>
      <c r="AE56" s="27"/>
      <c r="AF56" s="27"/>
    </row>
    <row r="57" spans="1:32" x14ac:dyDescent="0.2">
      <c r="A57" s="56" t="s">
        <v>81</v>
      </c>
      <c r="B57" s="129" t="s">
        <v>68</v>
      </c>
      <c r="C57" s="129"/>
      <c r="D57" s="55" t="s">
        <v>109</v>
      </c>
      <c r="E57" s="93" t="s">
        <v>128</v>
      </c>
      <c r="F57" s="109" t="s">
        <v>107</v>
      </c>
      <c r="G57" s="111"/>
      <c r="H57" s="167"/>
      <c r="I57" s="167"/>
      <c r="J57" s="167"/>
      <c r="K57" s="167"/>
      <c r="L57" s="167"/>
      <c r="M57" s="167"/>
      <c r="N57" s="111">
        <v>874804.92</v>
      </c>
      <c r="O57" s="111">
        <v>874804.92</v>
      </c>
      <c r="P57" s="111">
        <v>874804.92</v>
      </c>
      <c r="Q57" s="111">
        <v>142599.44</v>
      </c>
      <c r="R57" s="59">
        <f>G57+N57-P57</f>
        <v>0</v>
      </c>
      <c r="S57" s="111"/>
      <c r="T57" s="111"/>
      <c r="U57" s="52"/>
      <c r="V57" s="52"/>
      <c r="W57" s="53"/>
      <c r="X57" s="8" t="str">
        <f>IF(A57="","0000",A57)&amp;IF(B57="","0000000000",B57)&amp;IF(D57="","000",D57)&amp;IF(E57="","000000",E57)&amp;IF(F57="","000",F57)</f>
        <v>07020000000000244230234004</v>
      </c>
      <c r="Y57" s="112"/>
      <c r="Z57" s="112"/>
      <c r="AA57" s="112"/>
      <c r="AB57" s="112"/>
      <c r="AC57" s="14"/>
      <c r="AD57" s="26"/>
      <c r="AE57" s="27"/>
      <c r="AF57" s="27"/>
    </row>
    <row r="58" spans="1:32" x14ac:dyDescent="0.2">
      <c r="A58" s="56" t="s">
        <v>81</v>
      </c>
      <c r="B58" s="129" t="s">
        <v>68</v>
      </c>
      <c r="C58" s="129"/>
      <c r="D58" s="55" t="s">
        <v>109</v>
      </c>
      <c r="E58" s="93" t="s">
        <v>128</v>
      </c>
      <c r="F58" s="109" t="s">
        <v>122</v>
      </c>
      <c r="G58" s="111"/>
      <c r="H58" s="167"/>
      <c r="I58" s="167"/>
      <c r="J58" s="167"/>
      <c r="K58" s="167"/>
      <c r="L58" s="167"/>
      <c r="M58" s="167"/>
      <c r="N58" s="111">
        <v>31760</v>
      </c>
      <c r="O58" s="111">
        <v>31760</v>
      </c>
      <c r="P58" s="111">
        <v>31760</v>
      </c>
      <c r="Q58" s="111"/>
      <c r="R58" s="59">
        <f>G58+N58-P58</f>
        <v>0</v>
      </c>
      <c r="S58" s="111"/>
      <c r="T58" s="111"/>
      <c r="U58" s="52"/>
      <c r="V58" s="52"/>
      <c r="W58" s="53"/>
      <c r="X58" s="8" t="str">
        <f>IF(A58="","0000",A58)&amp;IF(B58="","0000000000",B58)&amp;IF(D58="","000",D58)&amp;IF(E58="","000000",E58)&amp;IF(F58="","000",F58)</f>
        <v>07020000000000244230234006</v>
      </c>
      <c r="Y58" s="112"/>
      <c r="Z58" s="112"/>
      <c r="AA58" s="112"/>
      <c r="AB58" s="112"/>
      <c r="AC58" s="14"/>
      <c r="AD58" s="26"/>
      <c r="AE58" s="27"/>
      <c r="AF58" s="27"/>
    </row>
    <row r="59" spans="1:32" x14ac:dyDescent="0.2">
      <c r="A59" s="125" t="s">
        <v>42</v>
      </c>
      <c r="B59" s="126"/>
      <c r="C59" s="126"/>
      <c r="D59" s="127"/>
      <c r="E59" s="116" t="s">
        <v>129</v>
      </c>
      <c r="F59" s="117"/>
      <c r="G59" s="114"/>
      <c r="H59" s="166"/>
      <c r="I59" s="166"/>
      <c r="J59" s="166"/>
      <c r="K59" s="166"/>
      <c r="L59" s="166"/>
      <c r="M59" s="166"/>
      <c r="N59" s="114">
        <v>906564.92</v>
      </c>
      <c r="O59" s="114">
        <v>906564.92</v>
      </c>
      <c r="P59" s="114">
        <v>906564.92</v>
      </c>
      <c r="Q59" s="114">
        <v>142599.44</v>
      </c>
      <c r="R59" s="114">
        <v>0</v>
      </c>
      <c r="S59" s="114"/>
      <c r="T59" s="114"/>
      <c r="U59" s="114"/>
      <c r="V59" s="114"/>
      <c r="W59" s="45"/>
      <c r="X59" s="112"/>
      <c r="Y59" s="112"/>
      <c r="Z59" s="112"/>
      <c r="AA59" s="112"/>
      <c r="AB59" s="112"/>
      <c r="AC59" s="14"/>
      <c r="AD59" s="26"/>
      <c r="AE59" s="27"/>
      <c r="AF59" s="27"/>
    </row>
    <row r="60" spans="1:32" x14ac:dyDescent="0.2">
      <c r="A60" s="56" t="s">
        <v>81</v>
      </c>
      <c r="B60" s="129" t="s">
        <v>68</v>
      </c>
      <c r="C60" s="129"/>
      <c r="D60" s="55" t="s">
        <v>83</v>
      </c>
      <c r="E60" s="93" t="s">
        <v>130</v>
      </c>
      <c r="F60" s="109" t="s">
        <v>115</v>
      </c>
      <c r="G60" s="111"/>
      <c r="H60" s="167"/>
      <c r="I60" s="167"/>
      <c r="J60" s="167"/>
      <c r="K60" s="167"/>
      <c r="L60" s="167"/>
      <c r="M60" s="167"/>
      <c r="N60" s="111">
        <v>1754.36</v>
      </c>
      <c r="O60" s="111">
        <v>1754.36</v>
      </c>
      <c r="P60" s="111">
        <v>1754.36</v>
      </c>
      <c r="Q60" s="111">
        <v>227</v>
      </c>
      <c r="R60" s="59">
        <f>G60+N60-P60</f>
        <v>0</v>
      </c>
      <c r="S60" s="111"/>
      <c r="T60" s="111"/>
      <c r="U60" s="52"/>
      <c r="V60" s="52"/>
      <c r="W60" s="53"/>
      <c r="X60" s="8" t="str">
        <f>IF(A60="","0000",A60)&amp;IF(B60="","0000000000",B60)&amp;IF(D60="","000",D60)&amp;IF(E60="","000000",E60)&amp;IF(F60="","000",F60)</f>
        <v>07020000000000111230266007</v>
      </c>
      <c r="Y60" s="112"/>
      <c r="Z60" s="112"/>
      <c r="AA60" s="112"/>
      <c r="AB60" s="112"/>
      <c r="AC60" s="14"/>
      <c r="AD60" s="26"/>
      <c r="AE60" s="27"/>
      <c r="AF60" s="27"/>
    </row>
    <row r="61" spans="1:32" x14ac:dyDescent="0.2">
      <c r="A61" s="125" t="s">
        <v>42</v>
      </c>
      <c r="B61" s="126"/>
      <c r="C61" s="126"/>
      <c r="D61" s="127"/>
      <c r="E61" s="116" t="s">
        <v>131</v>
      </c>
      <c r="F61" s="117"/>
      <c r="G61" s="114"/>
      <c r="H61" s="166"/>
      <c r="I61" s="166"/>
      <c r="J61" s="166"/>
      <c r="K61" s="166"/>
      <c r="L61" s="166"/>
      <c r="M61" s="166"/>
      <c r="N61" s="114">
        <v>1754.36</v>
      </c>
      <c r="O61" s="114">
        <v>1754.36</v>
      </c>
      <c r="P61" s="114">
        <v>1754.36</v>
      </c>
      <c r="Q61" s="114">
        <v>227</v>
      </c>
      <c r="R61" s="114">
        <v>0</v>
      </c>
      <c r="S61" s="114"/>
      <c r="T61" s="114"/>
      <c r="U61" s="114"/>
      <c r="V61" s="114"/>
      <c r="W61" s="45"/>
      <c r="X61" s="112"/>
      <c r="Y61" s="112"/>
      <c r="Z61" s="112"/>
      <c r="AA61" s="112"/>
      <c r="AB61" s="112"/>
      <c r="AC61" s="14"/>
      <c r="AD61" s="26"/>
      <c r="AE61" s="27"/>
      <c r="AF61" s="27"/>
    </row>
    <row r="62" spans="1:32" x14ac:dyDescent="0.2">
      <c r="A62" s="56" t="s">
        <v>81</v>
      </c>
      <c r="B62" s="129" t="s">
        <v>68</v>
      </c>
      <c r="C62" s="129"/>
      <c r="D62" s="55" t="s">
        <v>133</v>
      </c>
      <c r="E62" s="93" t="s">
        <v>132</v>
      </c>
      <c r="F62" s="109" t="s">
        <v>107</v>
      </c>
      <c r="G62" s="111"/>
      <c r="H62" s="167"/>
      <c r="I62" s="167"/>
      <c r="J62" s="167"/>
      <c r="K62" s="167"/>
      <c r="L62" s="167"/>
      <c r="M62" s="167"/>
      <c r="N62" s="111">
        <v>2459.46</v>
      </c>
      <c r="O62" s="111">
        <v>2459.46</v>
      </c>
      <c r="P62" s="111">
        <v>2459.46</v>
      </c>
      <c r="Q62" s="111"/>
      <c r="R62" s="59">
        <f>G62+N62-P62</f>
        <v>0</v>
      </c>
      <c r="S62" s="111"/>
      <c r="T62" s="111"/>
      <c r="U62" s="52"/>
      <c r="V62" s="52"/>
      <c r="W62" s="53"/>
      <c r="X62" s="8" t="str">
        <f>IF(A62="","0000",A62)&amp;IF(B62="","0000000000",B62)&amp;IF(D62="","000",D62)&amp;IF(E62="","000000",E62)&amp;IF(F62="","000",F62)</f>
        <v>07020000000000853230293004</v>
      </c>
      <c r="Y62" s="112"/>
      <c r="Z62" s="112"/>
      <c r="AA62" s="112"/>
      <c r="AB62" s="112"/>
      <c r="AC62" s="14"/>
      <c r="AD62" s="26"/>
      <c r="AE62" s="27"/>
      <c r="AF62" s="27"/>
    </row>
    <row r="63" spans="1:32" x14ac:dyDescent="0.2">
      <c r="A63" s="125" t="s">
        <v>42</v>
      </c>
      <c r="B63" s="126"/>
      <c r="C63" s="126"/>
      <c r="D63" s="127"/>
      <c r="E63" s="116" t="s">
        <v>134</v>
      </c>
      <c r="F63" s="117"/>
      <c r="G63" s="114"/>
      <c r="H63" s="166"/>
      <c r="I63" s="166"/>
      <c r="J63" s="166"/>
      <c r="K63" s="166"/>
      <c r="L63" s="166"/>
      <c r="M63" s="166"/>
      <c r="N63" s="114">
        <v>2459.46</v>
      </c>
      <c r="O63" s="114">
        <v>2459.46</v>
      </c>
      <c r="P63" s="114">
        <v>2459.46</v>
      </c>
      <c r="Q63" s="114"/>
      <c r="R63" s="114">
        <v>0</v>
      </c>
      <c r="S63" s="114"/>
      <c r="T63" s="114"/>
      <c r="U63" s="114"/>
      <c r="V63" s="114"/>
      <c r="W63" s="45"/>
      <c r="X63" s="112"/>
      <c r="Y63" s="112"/>
      <c r="Z63" s="112"/>
      <c r="AA63" s="112"/>
      <c r="AB63" s="112"/>
      <c r="AC63" s="14"/>
      <c r="AD63" s="26"/>
      <c r="AE63" s="27"/>
      <c r="AF63" s="27"/>
    </row>
    <row r="64" spans="1:32" x14ac:dyDescent="0.2">
      <c r="A64" s="56" t="s">
        <v>81</v>
      </c>
      <c r="B64" s="129" t="s">
        <v>68</v>
      </c>
      <c r="C64" s="129"/>
      <c r="D64" s="55" t="s">
        <v>136</v>
      </c>
      <c r="E64" s="93" t="s">
        <v>135</v>
      </c>
      <c r="F64" s="109" t="s">
        <v>115</v>
      </c>
      <c r="G64" s="111"/>
      <c r="H64" s="167"/>
      <c r="I64" s="167"/>
      <c r="J64" s="167"/>
      <c r="K64" s="167"/>
      <c r="L64" s="167"/>
      <c r="M64" s="167"/>
      <c r="N64" s="111">
        <v>40000</v>
      </c>
      <c r="O64" s="111">
        <v>40000</v>
      </c>
      <c r="P64" s="111">
        <v>40000</v>
      </c>
      <c r="Q64" s="111">
        <v>5200</v>
      </c>
      <c r="R64" s="59">
        <f>G64+N64-P64</f>
        <v>0</v>
      </c>
      <c r="S64" s="111"/>
      <c r="T64" s="111"/>
      <c r="U64" s="52"/>
      <c r="V64" s="52"/>
      <c r="W64" s="53"/>
      <c r="X64" s="8" t="str">
        <f>IF(A64="","0000",A64)&amp;IF(B64="","0000000000",B64)&amp;IF(D64="","000",D64)&amp;IF(E64="","000000",E64)&amp;IF(F64="","000",F64)</f>
        <v>07020000000000350230296007</v>
      </c>
      <c r="Y64" s="112"/>
      <c r="Z64" s="112"/>
      <c r="AA64" s="112"/>
      <c r="AB64" s="112"/>
      <c r="AC64" s="14"/>
      <c r="AD64" s="26"/>
      <c r="AE64" s="27"/>
      <c r="AF64" s="27"/>
    </row>
    <row r="65" spans="1:32" x14ac:dyDescent="0.2">
      <c r="A65" s="125" t="s">
        <v>42</v>
      </c>
      <c r="B65" s="126"/>
      <c r="C65" s="126"/>
      <c r="D65" s="127"/>
      <c r="E65" s="116" t="s">
        <v>137</v>
      </c>
      <c r="F65" s="117"/>
      <c r="G65" s="114"/>
      <c r="H65" s="166"/>
      <c r="I65" s="166"/>
      <c r="J65" s="166"/>
      <c r="K65" s="166"/>
      <c r="L65" s="166"/>
      <c r="M65" s="166"/>
      <c r="N65" s="114">
        <v>40000</v>
      </c>
      <c r="O65" s="114">
        <v>40000</v>
      </c>
      <c r="P65" s="114">
        <v>40000</v>
      </c>
      <c r="Q65" s="114">
        <v>5200</v>
      </c>
      <c r="R65" s="114">
        <v>0</v>
      </c>
      <c r="S65" s="114"/>
      <c r="T65" s="114"/>
      <c r="U65" s="114"/>
      <c r="V65" s="114"/>
      <c r="W65" s="45"/>
      <c r="X65" s="112"/>
      <c r="Y65" s="112"/>
      <c r="Z65" s="112"/>
      <c r="AA65" s="112"/>
      <c r="AB65" s="112"/>
      <c r="AC65" s="14"/>
      <c r="AD65" s="26"/>
      <c r="AE65" s="27"/>
      <c r="AF65" s="27"/>
    </row>
    <row r="66" spans="1:32" x14ac:dyDescent="0.2">
      <c r="A66" s="56" t="s">
        <v>81</v>
      </c>
      <c r="B66" s="129" t="s">
        <v>68</v>
      </c>
      <c r="C66" s="129"/>
      <c r="D66" s="55" t="s">
        <v>109</v>
      </c>
      <c r="E66" s="93" t="s">
        <v>138</v>
      </c>
      <c r="F66" s="109" t="s">
        <v>102</v>
      </c>
      <c r="G66" s="111"/>
      <c r="H66" s="167"/>
      <c r="I66" s="167"/>
      <c r="J66" s="167"/>
      <c r="K66" s="167"/>
      <c r="L66" s="167"/>
      <c r="M66" s="167"/>
      <c r="N66" s="111">
        <v>6000</v>
      </c>
      <c r="O66" s="111">
        <v>6000</v>
      </c>
      <c r="P66" s="111">
        <v>6000</v>
      </c>
      <c r="Q66" s="111"/>
      <c r="R66" s="59">
        <f>G66+N66-P66</f>
        <v>0</v>
      </c>
      <c r="S66" s="111"/>
      <c r="T66" s="111"/>
      <c r="U66" s="52"/>
      <c r="V66" s="52"/>
      <c r="W66" s="53"/>
      <c r="X66" s="8" t="str">
        <f>IF(A66="","0000",A66)&amp;IF(B66="","0000000000",B66)&amp;IF(D66="","000",D66)&amp;IF(E66="","000000",E66)&amp;IF(F66="","000",F66)</f>
        <v>07020000000000244230297001</v>
      </c>
      <c r="Y66" s="112"/>
      <c r="Z66" s="112"/>
      <c r="AA66" s="112"/>
      <c r="AB66" s="112"/>
      <c r="AC66" s="14"/>
      <c r="AD66" s="26"/>
      <c r="AE66" s="27"/>
      <c r="AF66" s="27"/>
    </row>
    <row r="67" spans="1:32" x14ac:dyDescent="0.2">
      <c r="A67" s="125" t="s">
        <v>42</v>
      </c>
      <c r="B67" s="126"/>
      <c r="C67" s="126"/>
      <c r="D67" s="127"/>
      <c r="E67" s="116" t="s">
        <v>139</v>
      </c>
      <c r="F67" s="117"/>
      <c r="G67" s="114"/>
      <c r="H67" s="166"/>
      <c r="I67" s="166"/>
      <c r="J67" s="166"/>
      <c r="K67" s="166"/>
      <c r="L67" s="166"/>
      <c r="M67" s="166"/>
      <c r="N67" s="114">
        <v>6000</v>
      </c>
      <c r="O67" s="114">
        <v>6000</v>
      </c>
      <c r="P67" s="114">
        <v>6000</v>
      </c>
      <c r="Q67" s="114"/>
      <c r="R67" s="114">
        <v>0</v>
      </c>
      <c r="S67" s="114"/>
      <c r="T67" s="114"/>
      <c r="U67" s="114"/>
      <c r="V67" s="114"/>
      <c r="W67" s="45"/>
      <c r="X67" s="112"/>
      <c r="Y67" s="112"/>
      <c r="Z67" s="112"/>
      <c r="AA67" s="112"/>
      <c r="AB67" s="112"/>
      <c r="AC67" s="14"/>
      <c r="AD67" s="26"/>
      <c r="AE67" s="27"/>
      <c r="AF67" s="27"/>
    </row>
    <row r="68" spans="1:32" x14ac:dyDescent="0.2">
      <c r="A68" s="56" t="s">
        <v>81</v>
      </c>
      <c r="B68" s="129" t="s">
        <v>68</v>
      </c>
      <c r="C68" s="129"/>
      <c r="D68" s="55" t="s">
        <v>83</v>
      </c>
      <c r="E68" s="93" t="s">
        <v>140</v>
      </c>
      <c r="F68" s="109" t="s">
        <v>102</v>
      </c>
      <c r="G68" s="111"/>
      <c r="H68" s="167"/>
      <c r="I68" s="167"/>
      <c r="J68" s="167"/>
      <c r="K68" s="167"/>
      <c r="L68" s="167"/>
      <c r="M68" s="167"/>
      <c r="N68" s="111">
        <v>73906</v>
      </c>
      <c r="O68" s="111"/>
      <c r="P68" s="111">
        <v>73906</v>
      </c>
      <c r="Q68" s="111"/>
      <c r="R68" s="59">
        <f>G68+N68-P68</f>
        <v>0</v>
      </c>
      <c r="S68" s="111"/>
      <c r="T68" s="111"/>
      <c r="U68" s="52"/>
      <c r="V68" s="52"/>
      <c r="W68" s="53"/>
      <c r="X68" s="8" t="str">
        <f>IF(A68="","0000",A68)&amp;IF(B68="","0000000000",B68)&amp;IF(D68="","000",D68)&amp;IF(E68="","000000",E68)&amp;IF(F68="","000",F68)</f>
        <v>07020000000000111230301001</v>
      </c>
      <c r="Y68" s="112"/>
      <c r="Z68" s="112"/>
      <c r="AA68" s="112"/>
      <c r="AB68" s="112"/>
      <c r="AC68" s="14"/>
      <c r="AD68" s="26"/>
      <c r="AE68" s="27"/>
      <c r="AF68" s="27"/>
    </row>
    <row r="69" spans="1:32" x14ac:dyDescent="0.2">
      <c r="A69" s="56" t="s">
        <v>81</v>
      </c>
      <c r="B69" s="129" t="s">
        <v>68</v>
      </c>
      <c r="C69" s="129"/>
      <c r="D69" s="55" t="s">
        <v>109</v>
      </c>
      <c r="E69" s="93" t="s">
        <v>140</v>
      </c>
      <c r="F69" s="109" t="s">
        <v>102</v>
      </c>
      <c r="G69" s="111"/>
      <c r="H69" s="167"/>
      <c r="I69" s="167"/>
      <c r="J69" s="167"/>
      <c r="K69" s="167"/>
      <c r="L69" s="167"/>
      <c r="M69" s="167"/>
      <c r="N69" s="111">
        <v>108203</v>
      </c>
      <c r="O69" s="111"/>
      <c r="P69" s="111">
        <v>108203</v>
      </c>
      <c r="Q69" s="111"/>
      <c r="R69" s="59">
        <f>G69+N69-P69</f>
        <v>0</v>
      </c>
      <c r="S69" s="111"/>
      <c r="T69" s="111"/>
      <c r="U69" s="52"/>
      <c r="V69" s="52"/>
      <c r="W69" s="53"/>
      <c r="X69" s="8" t="str">
        <f>IF(A69="","0000",A69)&amp;IF(B69="","0000000000",B69)&amp;IF(D69="","000",D69)&amp;IF(E69="","000000",E69)&amp;IF(F69="","000",F69)</f>
        <v>07020000000000244230301001</v>
      </c>
      <c r="Y69" s="112"/>
      <c r="Z69" s="112"/>
      <c r="AA69" s="112"/>
      <c r="AB69" s="112"/>
      <c r="AC69" s="14"/>
      <c r="AD69" s="26"/>
      <c r="AE69" s="27"/>
      <c r="AF69" s="27"/>
    </row>
    <row r="70" spans="1:32" x14ac:dyDescent="0.2">
      <c r="A70" s="56" t="s">
        <v>81</v>
      </c>
      <c r="B70" s="129" t="s">
        <v>68</v>
      </c>
      <c r="C70" s="129"/>
      <c r="D70" s="55" t="s">
        <v>136</v>
      </c>
      <c r="E70" s="93" t="s">
        <v>140</v>
      </c>
      <c r="F70" s="109" t="s">
        <v>102</v>
      </c>
      <c r="G70" s="111"/>
      <c r="H70" s="167"/>
      <c r="I70" s="167"/>
      <c r="J70" s="167"/>
      <c r="K70" s="167"/>
      <c r="L70" s="167"/>
      <c r="M70" s="167"/>
      <c r="N70" s="111">
        <v>5200</v>
      </c>
      <c r="O70" s="111"/>
      <c r="P70" s="111">
        <v>5200</v>
      </c>
      <c r="Q70" s="111"/>
      <c r="R70" s="59">
        <f>G70+N70-P70</f>
        <v>0</v>
      </c>
      <c r="S70" s="111"/>
      <c r="T70" s="111"/>
      <c r="U70" s="52"/>
      <c r="V70" s="52"/>
      <c r="W70" s="53"/>
      <c r="X70" s="8" t="str">
        <f>IF(A70="","0000",A70)&amp;IF(B70="","0000000000",B70)&amp;IF(D70="","000",D70)&amp;IF(E70="","000000",E70)&amp;IF(F70="","000",F70)</f>
        <v>07020000000000350230301001</v>
      </c>
      <c r="Y70" s="112"/>
      <c r="Z70" s="112"/>
      <c r="AA70" s="112"/>
      <c r="AB70" s="112"/>
      <c r="AC70" s="14"/>
      <c r="AD70" s="26"/>
      <c r="AE70" s="27"/>
      <c r="AF70" s="27"/>
    </row>
    <row r="71" spans="1:32" x14ac:dyDescent="0.2">
      <c r="A71" s="125" t="s">
        <v>42</v>
      </c>
      <c r="B71" s="126"/>
      <c r="C71" s="126"/>
      <c r="D71" s="127"/>
      <c r="E71" s="116" t="s">
        <v>141</v>
      </c>
      <c r="F71" s="117"/>
      <c r="G71" s="114"/>
      <c r="H71" s="166"/>
      <c r="I71" s="166"/>
      <c r="J71" s="166"/>
      <c r="K71" s="166"/>
      <c r="L71" s="166"/>
      <c r="M71" s="166"/>
      <c r="N71" s="114">
        <v>187309</v>
      </c>
      <c r="O71" s="114"/>
      <c r="P71" s="114">
        <v>187309</v>
      </c>
      <c r="Q71" s="114"/>
      <c r="R71" s="114">
        <v>0</v>
      </c>
      <c r="S71" s="114"/>
      <c r="T71" s="114"/>
      <c r="U71" s="114"/>
      <c r="V71" s="114"/>
      <c r="W71" s="45"/>
      <c r="X71" s="112"/>
      <c r="Y71" s="112"/>
      <c r="Z71" s="112"/>
      <c r="AA71" s="112"/>
      <c r="AB71" s="112"/>
      <c r="AC71" s="14"/>
      <c r="AD71" s="26"/>
      <c r="AE71" s="27"/>
      <c r="AF71" s="27"/>
    </row>
    <row r="72" spans="1:32" x14ac:dyDescent="0.2">
      <c r="A72" s="56" t="s">
        <v>81</v>
      </c>
      <c r="B72" s="129" t="s">
        <v>68</v>
      </c>
      <c r="C72" s="129"/>
      <c r="D72" s="55" t="s">
        <v>85</v>
      </c>
      <c r="E72" s="93" t="s">
        <v>142</v>
      </c>
      <c r="F72" s="109" t="s">
        <v>102</v>
      </c>
      <c r="G72" s="111"/>
      <c r="H72" s="167"/>
      <c r="I72" s="167"/>
      <c r="J72" s="167"/>
      <c r="K72" s="167"/>
      <c r="L72" s="167"/>
      <c r="M72" s="167"/>
      <c r="N72" s="111">
        <v>15663.12</v>
      </c>
      <c r="O72" s="111"/>
      <c r="P72" s="111">
        <v>15663.12</v>
      </c>
      <c r="Q72" s="111"/>
      <c r="R72" s="59">
        <f>G72+N72-P72</f>
        <v>0</v>
      </c>
      <c r="S72" s="111"/>
      <c r="T72" s="111"/>
      <c r="U72" s="52"/>
      <c r="V72" s="52"/>
      <c r="W72" s="53"/>
      <c r="X72" s="8" t="str">
        <f>IF(A72="","0000",A72)&amp;IF(B72="","0000000000",B72)&amp;IF(D72="","000",D72)&amp;IF(E72="","000000",E72)&amp;IF(F72="","000",F72)</f>
        <v>07020000000000119230302001</v>
      </c>
      <c r="Y72" s="112"/>
      <c r="Z72" s="112"/>
      <c r="AA72" s="112"/>
      <c r="AB72" s="112"/>
      <c r="AC72" s="14"/>
      <c r="AD72" s="26"/>
      <c r="AE72" s="27"/>
      <c r="AF72" s="27"/>
    </row>
    <row r="73" spans="1:32" x14ac:dyDescent="0.2">
      <c r="A73" s="125" t="s">
        <v>42</v>
      </c>
      <c r="B73" s="126"/>
      <c r="C73" s="126"/>
      <c r="D73" s="127"/>
      <c r="E73" s="116" t="s">
        <v>143</v>
      </c>
      <c r="F73" s="117"/>
      <c r="G73" s="114"/>
      <c r="H73" s="166"/>
      <c r="I73" s="166"/>
      <c r="J73" s="166"/>
      <c r="K73" s="166"/>
      <c r="L73" s="166"/>
      <c r="M73" s="166"/>
      <c r="N73" s="114">
        <v>15663.12</v>
      </c>
      <c r="O73" s="114"/>
      <c r="P73" s="114">
        <v>15663.12</v>
      </c>
      <c r="Q73" s="114"/>
      <c r="R73" s="114">
        <v>0</v>
      </c>
      <c r="S73" s="114"/>
      <c r="T73" s="114"/>
      <c r="U73" s="114"/>
      <c r="V73" s="114"/>
      <c r="W73" s="45"/>
      <c r="X73" s="112"/>
      <c r="Y73" s="112"/>
      <c r="Z73" s="112"/>
      <c r="AA73" s="112"/>
      <c r="AB73" s="112"/>
      <c r="AC73" s="14"/>
      <c r="AD73" s="26"/>
      <c r="AE73" s="27"/>
      <c r="AF73" s="27"/>
    </row>
    <row r="74" spans="1:32" x14ac:dyDescent="0.2">
      <c r="A74" s="56" t="s">
        <v>81</v>
      </c>
      <c r="B74" s="129" t="s">
        <v>68</v>
      </c>
      <c r="C74" s="129"/>
      <c r="D74" s="55" t="s">
        <v>133</v>
      </c>
      <c r="E74" s="93" t="s">
        <v>144</v>
      </c>
      <c r="F74" s="109" t="s">
        <v>102</v>
      </c>
      <c r="G74" s="111"/>
      <c r="H74" s="167"/>
      <c r="I74" s="167"/>
      <c r="J74" s="167"/>
      <c r="K74" s="167"/>
      <c r="L74" s="167"/>
      <c r="M74" s="167"/>
      <c r="N74" s="111">
        <v>174169.35</v>
      </c>
      <c r="O74" s="111"/>
      <c r="P74" s="111">
        <v>132678.60999999999</v>
      </c>
      <c r="Q74" s="111"/>
      <c r="R74" s="59">
        <f>G74+N74-P74</f>
        <v>41490.74</v>
      </c>
      <c r="S74" s="111"/>
      <c r="T74" s="111"/>
      <c r="U74" s="52"/>
      <c r="V74" s="52"/>
      <c r="W74" s="53"/>
      <c r="X74" s="8" t="str">
        <f>IF(A74="","0000",A74)&amp;IF(B74="","0000000000",B74)&amp;IF(D74="","000",D74)&amp;IF(E74="","000000",E74)&amp;IF(F74="","000",F74)</f>
        <v>07020000000000853230305001</v>
      </c>
      <c r="Y74" s="112"/>
      <c r="Z74" s="112"/>
      <c r="AA74" s="112"/>
      <c r="AB74" s="112"/>
      <c r="AC74" s="14"/>
      <c r="AD74" s="26"/>
      <c r="AE74" s="27"/>
      <c r="AF74" s="27"/>
    </row>
    <row r="75" spans="1:32" x14ac:dyDescent="0.2">
      <c r="A75" s="125" t="s">
        <v>42</v>
      </c>
      <c r="B75" s="126"/>
      <c r="C75" s="126"/>
      <c r="D75" s="127"/>
      <c r="E75" s="116" t="s">
        <v>145</v>
      </c>
      <c r="F75" s="117"/>
      <c r="G75" s="114"/>
      <c r="H75" s="166"/>
      <c r="I75" s="166"/>
      <c r="J75" s="166"/>
      <c r="K75" s="166"/>
      <c r="L75" s="166"/>
      <c r="M75" s="166"/>
      <c r="N75" s="114">
        <v>174169.35</v>
      </c>
      <c r="O75" s="114"/>
      <c r="P75" s="114">
        <v>132678.60999999999</v>
      </c>
      <c r="Q75" s="114"/>
      <c r="R75" s="114">
        <v>41490.74</v>
      </c>
      <c r="S75" s="114"/>
      <c r="T75" s="114"/>
      <c r="U75" s="114"/>
      <c r="V75" s="114"/>
      <c r="W75" s="45"/>
      <c r="X75" s="112"/>
      <c r="Y75" s="112"/>
      <c r="Z75" s="112"/>
      <c r="AA75" s="112"/>
      <c r="AB75" s="112"/>
      <c r="AC75" s="14"/>
      <c r="AD75" s="26"/>
      <c r="AE75" s="27"/>
      <c r="AF75" s="27"/>
    </row>
    <row r="76" spans="1:32" x14ac:dyDescent="0.2">
      <c r="A76" s="56" t="s">
        <v>81</v>
      </c>
      <c r="B76" s="129" t="s">
        <v>68</v>
      </c>
      <c r="C76" s="129"/>
      <c r="D76" s="55" t="s">
        <v>85</v>
      </c>
      <c r="E76" s="93" t="s">
        <v>146</v>
      </c>
      <c r="F76" s="109" t="s">
        <v>102</v>
      </c>
      <c r="G76" s="111"/>
      <c r="H76" s="167"/>
      <c r="I76" s="167"/>
      <c r="J76" s="167"/>
      <c r="K76" s="167"/>
      <c r="L76" s="167"/>
      <c r="M76" s="167"/>
      <c r="N76" s="111">
        <v>1133.33</v>
      </c>
      <c r="O76" s="111"/>
      <c r="P76" s="111">
        <v>1133.33</v>
      </c>
      <c r="Q76" s="111"/>
      <c r="R76" s="59">
        <f>G76+N76-P76</f>
        <v>0</v>
      </c>
      <c r="S76" s="111"/>
      <c r="T76" s="111"/>
      <c r="U76" s="52"/>
      <c r="V76" s="52"/>
      <c r="W76" s="53"/>
      <c r="X76" s="8" t="str">
        <f>IF(A76="","0000",A76)&amp;IF(B76="","0000000000",B76)&amp;IF(D76="","000",D76)&amp;IF(E76="","000000",E76)&amp;IF(F76="","000",F76)</f>
        <v>07020000000000119230306001</v>
      </c>
      <c r="Y76" s="112"/>
      <c r="Z76" s="112"/>
      <c r="AA76" s="112"/>
      <c r="AB76" s="112"/>
      <c r="AC76" s="14"/>
      <c r="AD76" s="26"/>
      <c r="AE76" s="27"/>
      <c r="AF76" s="27"/>
    </row>
    <row r="77" spans="1:32" x14ac:dyDescent="0.2">
      <c r="A77" s="125" t="s">
        <v>42</v>
      </c>
      <c r="B77" s="126"/>
      <c r="C77" s="126"/>
      <c r="D77" s="127"/>
      <c r="E77" s="116" t="s">
        <v>147</v>
      </c>
      <c r="F77" s="117"/>
      <c r="G77" s="114"/>
      <c r="H77" s="166"/>
      <c r="I77" s="166"/>
      <c r="J77" s="166"/>
      <c r="K77" s="166"/>
      <c r="L77" s="166"/>
      <c r="M77" s="166"/>
      <c r="N77" s="114">
        <v>1133.33</v>
      </c>
      <c r="O77" s="114"/>
      <c r="P77" s="114">
        <v>1133.33</v>
      </c>
      <c r="Q77" s="114"/>
      <c r="R77" s="114">
        <v>0</v>
      </c>
      <c r="S77" s="114"/>
      <c r="T77" s="114"/>
      <c r="U77" s="114"/>
      <c r="V77" s="114"/>
      <c r="W77" s="45"/>
      <c r="X77" s="112"/>
      <c r="Y77" s="112"/>
      <c r="Z77" s="112"/>
      <c r="AA77" s="112"/>
      <c r="AB77" s="112"/>
      <c r="AC77" s="14"/>
      <c r="AD77" s="26"/>
      <c r="AE77" s="27"/>
      <c r="AF77" s="27"/>
    </row>
    <row r="78" spans="1:32" x14ac:dyDescent="0.2">
      <c r="A78" s="56" t="s">
        <v>81</v>
      </c>
      <c r="B78" s="129" t="s">
        <v>68</v>
      </c>
      <c r="C78" s="129"/>
      <c r="D78" s="55" t="s">
        <v>85</v>
      </c>
      <c r="E78" s="93" t="s">
        <v>148</v>
      </c>
      <c r="F78" s="109" t="s">
        <v>102</v>
      </c>
      <c r="G78" s="111"/>
      <c r="H78" s="167"/>
      <c r="I78" s="167"/>
      <c r="J78" s="167"/>
      <c r="K78" s="167"/>
      <c r="L78" s="167"/>
      <c r="M78" s="167"/>
      <c r="N78" s="111">
        <v>28903.56</v>
      </c>
      <c r="O78" s="111"/>
      <c r="P78" s="111">
        <v>28903.56</v>
      </c>
      <c r="Q78" s="111"/>
      <c r="R78" s="59">
        <f>G78+N78-P78</f>
        <v>0</v>
      </c>
      <c r="S78" s="111"/>
      <c r="T78" s="111"/>
      <c r="U78" s="52"/>
      <c r="V78" s="52"/>
      <c r="W78" s="53"/>
      <c r="X78" s="8" t="str">
        <f>IF(A78="","0000",A78)&amp;IF(B78="","0000000000",B78)&amp;IF(D78="","000",D78)&amp;IF(E78="","000000",E78)&amp;IF(F78="","000",F78)</f>
        <v>07020000000000119230307001</v>
      </c>
      <c r="Y78" s="112"/>
      <c r="Z78" s="112"/>
      <c r="AA78" s="112"/>
      <c r="AB78" s="112"/>
      <c r="AC78" s="14"/>
      <c r="AD78" s="26"/>
      <c r="AE78" s="27"/>
      <c r="AF78" s="27"/>
    </row>
    <row r="79" spans="1:32" x14ac:dyDescent="0.2">
      <c r="A79" s="56" t="s">
        <v>81</v>
      </c>
      <c r="B79" s="129" t="s">
        <v>68</v>
      </c>
      <c r="C79" s="129"/>
      <c r="D79" s="55" t="s">
        <v>109</v>
      </c>
      <c r="E79" s="93" t="s">
        <v>148</v>
      </c>
      <c r="F79" s="109" t="s">
        <v>102</v>
      </c>
      <c r="G79" s="111"/>
      <c r="H79" s="167"/>
      <c r="I79" s="167"/>
      <c r="J79" s="167"/>
      <c r="K79" s="167"/>
      <c r="L79" s="167"/>
      <c r="M79" s="167"/>
      <c r="N79" s="111">
        <v>42517.59</v>
      </c>
      <c r="O79" s="111"/>
      <c r="P79" s="111">
        <v>42517.59</v>
      </c>
      <c r="Q79" s="111"/>
      <c r="R79" s="59">
        <f>G79+N79-P79</f>
        <v>0</v>
      </c>
      <c r="S79" s="111"/>
      <c r="T79" s="111"/>
      <c r="U79" s="52"/>
      <c r="V79" s="52"/>
      <c r="W79" s="53"/>
      <c r="X79" s="8" t="str">
        <f>IF(A79="","0000",A79)&amp;IF(B79="","0000000000",B79)&amp;IF(D79="","000",D79)&amp;IF(E79="","000000",E79)&amp;IF(F79="","000",F79)</f>
        <v>07020000000000244230307001</v>
      </c>
      <c r="Y79" s="112"/>
      <c r="Z79" s="112"/>
      <c r="AA79" s="112"/>
      <c r="AB79" s="112"/>
      <c r="AC79" s="14"/>
      <c r="AD79" s="26"/>
      <c r="AE79" s="27"/>
      <c r="AF79" s="27"/>
    </row>
    <row r="80" spans="1:32" x14ac:dyDescent="0.2">
      <c r="A80" s="125" t="s">
        <v>42</v>
      </c>
      <c r="B80" s="126"/>
      <c r="C80" s="126"/>
      <c r="D80" s="127"/>
      <c r="E80" s="116" t="s">
        <v>149</v>
      </c>
      <c r="F80" s="117"/>
      <c r="G80" s="114"/>
      <c r="H80" s="166"/>
      <c r="I80" s="166"/>
      <c r="J80" s="166"/>
      <c r="K80" s="166"/>
      <c r="L80" s="166"/>
      <c r="M80" s="166"/>
      <c r="N80" s="114">
        <v>71421.149999999994</v>
      </c>
      <c r="O80" s="114"/>
      <c r="P80" s="114">
        <v>71421.149999999994</v>
      </c>
      <c r="Q80" s="114"/>
      <c r="R80" s="114">
        <v>0</v>
      </c>
      <c r="S80" s="114"/>
      <c r="T80" s="114"/>
      <c r="U80" s="114"/>
      <c r="V80" s="114"/>
      <c r="W80" s="45"/>
      <c r="X80" s="112"/>
      <c r="Y80" s="112"/>
      <c r="Z80" s="112"/>
      <c r="AA80" s="112"/>
      <c r="AB80" s="112"/>
      <c r="AC80" s="14"/>
      <c r="AD80" s="26"/>
      <c r="AE80" s="27"/>
      <c r="AF80" s="27"/>
    </row>
    <row r="81" spans="1:32" x14ac:dyDescent="0.2">
      <c r="A81" s="56" t="s">
        <v>81</v>
      </c>
      <c r="B81" s="129" t="s">
        <v>68</v>
      </c>
      <c r="C81" s="129"/>
      <c r="D81" s="55" t="s">
        <v>85</v>
      </c>
      <c r="E81" s="93" t="s">
        <v>150</v>
      </c>
      <c r="F81" s="109" t="s">
        <v>102</v>
      </c>
      <c r="G81" s="111"/>
      <c r="H81" s="167"/>
      <c r="I81" s="167"/>
      <c r="J81" s="167"/>
      <c r="K81" s="167"/>
      <c r="L81" s="167"/>
      <c r="M81" s="167"/>
      <c r="N81" s="111">
        <v>124681.9</v>
      </c>
      <c r="O81" s="111"/>
      <c r="P81" s="111">
        <v>124681.9</v>
      </c>
      <c r="Q81" s="111"/>
      <c r="R81" s="59">
        <f>G81+N81-P81</f>
        <v>0</v>
      </c>
      <c r="S81" s="111"/>
      <c r="T81" s="111"/>
      <c r="U81" s="52"/>
      <c r="V81" s="52"/>
      <c r="W81" s="53"/>
      <c r="X81" s="8" t="str">
        <f>IF(A81="","0000",A81)&amp;IF(B81="","0000000000",B81)&amp;IF(D81="","000",D81)&amp;IF(E81="","000000",E81)&amp;IF(F81="","000",F81)</f>
        <v>07020000000000119230310001</v>
      </c>
      <c r="Y81" s="112"/>
      <c r="Z81" s="112"/>
      <c r="AA81" s="112"/>
      <c r="AB81" s="112"/>
      <c r="AC81" s="14"/>
      <c r="AD81" s="26"/>
      <c r="AE81" s="27"/>
      <c r="AF81" s="27"/>
    </row>
    <row r="82" spans="1:32" x14ac:dyDescent="0.2">
      <c r="A82" s="56" t="s">
        <v>81</v>
      </c>
      <c r="B82" s="129" t="s">
        <v>68</v>
      </c>
      <c r="C82" s="129"/>
      <c r="D82" s="55" t="s">
        <v>109</v>
      </c>
      <c r="E82" s="93" t="s">
        <v>150</v>
      </c>
      <c r="F82" s="109" t="s">
        <v>102</v>
      </c>
      <c r="G82" s="111"/>
      <c r="H82" s="167"/>
      <c r="I82" s="167"/>
      <c r="J82" s="167"/>
      <c r="K82" s="167"/>
      <c r="L82" s="167"/>
      <c r="M82" s="167"/>
      <c r="N82" s="111">
        <v>183409.27</v>
      </c>
      <c r="O82" s="111"/>
      <c r="P82" s="111">
        <v>183409.27</v>
      </c>
      <c r="Q82" s="111"/>
      <c r="R82" s="59">
        <f>G82+N82-P82</f>
        <v>0</v>
      </c>
      <c r="S82" s="111"/>
      <c r="T82" s="111"/>
      <c r="U82" s="52"/>
      <c r="V82" s="52"/>
      <c r="W82" s="53"/>
      <c r="X82" s="8" t="str">
        <f>IF(A82="","0000",A82)&amp;IF(B82="","0000000000",B82)&amp;IF(D82="","000",D82)&amp;IF(E82="","000000",E82)&amp;IF(F82="","000",F82)</f>
        <v>07020000000000244230310001</v>
      </c>
      <c r="Y82" s="112"/>
      <c r="Z82" s="112"/>
      <c r="AA82" s="112"/>
      <c r="AB82" s="112"/>
      <c r="AC82" s="14"/>
      <c r="AD82" s="26"/>
      <c r="AE82" s="27"/>
      <c r="AF82" s="27"/>
    </row>
    <row r="83" spans="1:32" x14ac:dyDescent="0.2">
      <c r="A83" s="125" t="s">
        <v>42</v>
      </c>
      <c r="B83" s="126"/>
      <c r="C83" s="126"/>
      <c r="D83" s="127"/>
      <c r="E83" s="116" t="s">
        <v>151</v>
      </c>
      <c r="F83" s="117"/>
      <c r="G83" s="114"/>
      <c r="H83" s="166"/>
      <c r="I83" s="166"/>
      <c r="J83" s="166"/>
      <c r="K83" s="166"/>
      <c r="L83" s="166"/>
      <c r="M83" s="166"/>
      <c r="N83" s="114">
        <v>308091.17</v>
      </c>
      <c r="O83" s="114"/>
      <c r="P83" s="114">
        <v>308091.17</v>
      </c>
      <c r="Q83" s="114"/>
      <c r="R83" s="114">
        <v>0</v>
      </c>
      <c r="S83" s="114"/>
      <c r="T83" s="114"/>
      <c r="U83" s="114"/>
      <c r="V83" s="114"/>
      <c r="W83" s="45"/>
      <c r="X83" s="112"/>
      <c r="Y83" s="112"/>
      <c r="Z83" s="112"/>
      <c r="AA83" s="112"/>
      <c r="AB83" s="112"/>
      <c r="AC83" s="14"/>
      <c r="AD83" s="26"/>
      <c r="AE83" s="27"/>
      <c r="AF83" s="27"/>
    </row>
    <row r="84" spans="1:32" x14ac:dyDescent="0.2">
      <c r="A84" s="56" t="s">
        <v>81</v>
      </c>
      <c r="B84" s="129" t="s">
        <v>68</v>
      </c>
      <c r="C84" s="129"/>
      <c r="D84" s="55" t="s">
        <v>109</v>
      </c>
      <c r="E84" s="93" t="s">
        <v>152</v>
      </c>
      <c r="F84" s="109" t="s">
        <v>107</v>
      </c>
      <c r="G84" s="111"/>
      <c r="H84" s="167"/>
      <c r="I84" s="167"/>
      <c r="J84" s="167"/>
      <c r="K84" s="167"/>
      <c r="L84" s="167"/>
      <c r="M84" s="167"/>
      <c r="N84" s="111">
        <v>8089.67</v>
      </c>
      <c r="O84" s="111"/>
      <c r="P84" s="111">
        <v>8089.67</v>
      </c>
      <c r="Q84" s="111">
        <v>8089.67</v>
      </c>
      <c r="R84" s="59">
        <f>G84+N84-P84</f>
        <v>0</v>
      </c>
      <c r="S84" s="111"/>
      <c r="T84" s="111"/>
      <c r="U84" s="52"/>
      <c r="V84" s="52"/>
      <c r="W84" s="53"/>
      <c r="X84" s="8" t="str">
        <f>IF(A84="","0000",A84)&amp;IF(B84="","0000000000",B84)&amp;IF(D84="","000",D84)&amp;IF(E84="","000000",E84)&amp;IF(F84="","000",F84)</f>
        <v>07020000000000244420621004</v>
      </c>
      <c r="Y84" s="112"/>
      <c r="Z84" s="112"/>
      <c r="AA84" s="112"/>
      <c r="AB84" s="112"/>
      <c r="AC84" s="14"/>
      <c r="AD84" s="26"/>
      <c r="AE84" s="27"/>
      <c r="AF84" s="27"/>
    </row>
    <row r="85" spans="1:32" x14ac:dyDescent="0.2">
      <c r="A85" s="125" t="s">
        <v>42</v>
      </c>
      <c r="B85" s="126"/>
      <c r="C85" s="126"/>
      <c r="D85" s="127"/>
      <c r="E85" s="116" t="s">
        <v>153</v>
      </c>
      <c r="F85" s="117"/>
      <c r="G85" s="114"/>
      <c r="H85" s="166"/>
      <c r="I85" s="166"/>
      <c r="J85" s="166"/>
      <c r="K85" s="166"/>
      <c r="L85" s="166"/>
      <c r="M85" s="166"/>
      <c r="N85" s="114">
        <v>8089.67</v>
      </c>
      <c r="O85" s="114"/>
      <c r="P85" s="114">
        <v>8089.67</v>
      </c>
      <c r="Q85" s="114">
        <v>8089.67</v>
      </c>
      <c r="R85" s="114">
        <v>0</v>
      </c>
      <c r="S85" s="114"/>
      <c r="T85" s="114"/>
      <c r="U85" s="114"/>
      <c r="V85" s="114"/>
      <c r="W85" s="45"/>
      <c r="X85" s="112"/>
      <c r="Y85" s="112"/>
      <c r="Z85" s="112"/>
      <c r="AA85" s="112"/>
      <c r="AB85" s="112"/>
      <c r="AC85" s="14"/>
      <c r="AD85" s="26"/>
      <c r="AE85" s="27"/>
      <c r="AF85" s="27"/>
    </row>
    <row r="86" spans="1:32" x14ac:dyDescent="0.2">
      <c r="A86" s="56" t="s">
        <v>81</v>
      </c>
      <c r="B86" s="129" t="s">
        <v>68</v>
      </c>
      <c r="C86" s="129"/>
      <c r="D86" s="55" t="s">
        <v>105</v>
      </c>
      <c r="E86" s="93" t="s">
        <v>154</v>
      </c>
      <c r="F86" s="109" t="s">
        <v>107</v>
      </c>
      <c r="G86" s="111">
        <v>2217.09</v>
      </c>
      <c r="H86" s="167"/>
      <c r="I86" s="167"/>
      <c r="J86" s="167"/>
      <c r="K86" s="167"/>
      <c r="L86" s="167"/>
      <c r="M86" s="167"/>
      <c r="N86" s="111">
        <v>2180000.37</v>
      </c>
      <c r="O86" s="111"/>
      <c r="P86" s="111">
        <v>2182217.46</v>
      </c>
      <c r="Q86" s="111">
        <v>2182217.46</v>
      </c>
      <c r="R86" s="59">
        <f>G86+N86-P86</f>
        <v>0</v>
      </c>
      <c r="S86" s="111"/>
      <c r="T86" s="111"/>
      <c r="U86" s="52"/>
      <c r="V86" s="52"/>
      <c r="W86" s="53"/>
      <c r="X86" s="8" t="str">
        <f>IF(A86="","0000",A86)&amp;IF(B86="","0000000000",B86)&amp;IF(D86="","000",D86)&amp;IF(E86="","000000",E86)&amp;IF(F86="","000",F86)</f>
        <v>07020000000000247420623004</v>
      </c>
      <c r="Y86" s="112"/>
      <c r="Z86" s="112"/>
      <c r="AA86" s="112"/>
      <c r="AB86" s="112"/>
      <c r="AC86" s="14"/>
      <c r="AD86" s="26"/>
      <c r="AE86" s="27"/>
      <c r="AF86" s="27"/>
    </row>
    <row r="87" spans="1:32" x14ac:dyDescent="0.2">
      <c r="A87" s="125" t="s">
        <v>42</v>
      </c>
      <c r="B87" s="126"/>
      <c r="C87" s="126"/>
      <c r="D87" s="127"/>
      <c r="E87" s="116" t="s">
        <v>155</v>
      </c>
      <c r="F87" s="117"/>
      <c r="G87" s="114">
        <v>2217.09</v>
      </c>
      <c r="H87" s="166"/>
      <c r="I87" s="166"/>
      <c r="J87" s="166"/>
      <c r="K87" s="166"/>
      <c r="L87" s="166"/>
      <c r="M87" s="166"/>
      <c r="N87" s="114">
        <v>2180000.37</v>
      </c>
      <c r="O87" s="114"/>
      <c r="P87" s="114">
        <v>2182217.46</v>
      </c>
      <c r="Q87" s="114">
        <v>2182217.46</v>
      </c>
      <c r="R87" s="114">
        <v>0</v>
      </c>
      <c r="S87" s="114"/>
      <c r="T87" s="114"/>
      <c r="U87" s="114"/>
      <c r="V87" s="114"/>
      <c r="W87" s="45"/>
      <c r="X87" s="112"/>
      <c r="Y87" s="112"/>
      <c r="Z87" s="112"/>
      <c r="AA87" s="112"/>
      <c r="AB87" s="112"/>
      <c r="AC87" s="14"/>
      <c r="AD87" s="26"/>
      <c r="AE87" s="27"/>
      <c r="AF87" s="27"/>
    </row>
    <row r="88" spans="1:32" x14ac:dyDescent="0.2">
      <c r="A88" s="56" t="s">
        <v>81</v>
      </c>
      <c r="B88" s="129" t="s">
        <v>68</v>
      </c>
      <c r="C88" s="129"/>
      <c r="D88" s="55" t="s">
        <v>109</v>
      </c>
      <c r="E88" s="93" t="s">
        <v>156</v>
      </c>
      <c r="F88" s="109" t="s">
        <v>107</v>
      </c>
      <c r="G88" s="111"/>
      <c r="H88" s="167"/>
      <c r="I88" s="167"/>
      <c r="J88" s="167"/>
      <c r="K88" s="167"/>
      <c r="L88" s="167"/>
      <c r="M88" s="167"/>
      <c r="N88" s="111">
        <v>55201.919999999998</v>
      </c>
      <c r="O88" s="111"/>
      <c r="P88" s="111">
        <v>55201.919999999998</v>
      </c>
      <c r="Q88" s="111">
        <v>55201.919999999998</v>
      </c>
      <c r="R88" s="59">
        <f>G88+N88-P88</f>
        <v>0</v>
      </c>
      <c r="S88" s="111"/>
      <c r="T88" s="111"/>
      <c r="U88" s="52"/>
      <c r="V88" s="52"/>
      <c r="W88" s="53"/>
      <c r="X88" s="8" t="str">
        <f>IF(A88="","0000",A88)&amp;IF(B88="","0000000000",B88)&amp;IF(D88="","000",D88)&amp;IF(E88="","000000",E88)&amp;IF(F88="","000",F88)</f>
        <v>07020000000000244420626004</v>
      </c>
      <c r="Y88" s="112"/>
      <c r="Z88" s="112"/>
      <c r="AA88" s="112"/>
      <c r="AB88" s="112"/>
      <c r="AC88" s="14"/>
      <c r="AD88" s="26"/>
      <c r="AE88" s="27"/>
      <c r="AF88" s="27"/>
    </row>
    <row r="89" spans="1:32" x14ac:dyDescent="0.2">
      <c r="A89" s="125" t="s">
        <v>42</v>
      </c>
      <c r="B89" s="126"/>
      <c r="C89" s="126"/>
      <c r="D89" s="127"/>
      <c r="E89" s="116" t="s">
        <v>157</v>
      </c>
      <c r="F89" s="117"/>
      <c r="G89" s="114"/>
      <c r="H89" s="166"/>
      <c r="I89" s="166"/>
      <c r="J89" s="166"/>
      <c r="K89" s="166"/>
      <c r="L89" s="166"/>
      <c r="M89" s="166"/>
      <c r="N89" s="114">
        <v>55201.919999999998</v>
      </c>
      <c r="O89" s="114"/>
      <c r="P89" s="114">
        <v>55201.919999999998</v>
      </c>
      <c r="Q89" s="114">
        <v>55201.919999999998</v>
      </c>
      <c r="R89" s="114">
        <v>0</v>
      </c>
      <c r="S89" s="114"/>
      <c r="T89" s="114"/>
      <c r="U89" s="114"/>
      <c r="V89" s="114"/>
      <c r="W89" s="45"/>
      <c r="X89" s="112"/>
      <c r="Y89" s="112"/>
      <c r="Z89" s="112"/>
      <c r="AA89" s="112"/>
      <c r="AB89" s="112"/>
      <c r="AC89" s="14"/>
      <c r="AD89" s="26"/>
      <c r="AE89" s="27"/>
      <c r="AF89" s="27"/>
    </row>
    <row r="90" spans="1:32" x14ac:dyDescent="0.2">
      <c r="A90" s="56" t="s">
        <v>81</v>
      </c>
      <c r="B90" s="129" t="s">
        <v>68</v>
      </c>
      <c r="C90" s="129"/>
      <c r="D90" s="55" t="s">
        <v>109</v>
      </c>
      <c r="E90" s="93" t="s">
        <v>158</v>
      </c>
      <c r="F90" s="109" t="s">
        <v>107</v>
      </c>
      <c r="G90" s="111"/>
      <c r="H90" s="167"/>
      <c r="I90" s="167"/>
      <c r="J90" s="167"/>
      <c r="K90" s="167"/>
      <c r="L90" s="167"/>
      <c r="M90" s="167"/>
      <c r="N90" s="111">
        <v>13192.84</v>
      </c>
      <c r="O90" s="111"/>
      <c r="P90" s="111">
        <v>13192.84</v>
      </c>
      <c r="Q90" s="111">
        <v>13192.84</v>
      </c>
      <c r="R90" s="59">
        <f>G90+N90-P90</f>
        <v>0</v>
      </c>
      <c r="S90" s="111"/>
      <c r="T90" s="111"/>
      <c r="U90" s="52"/>
      <c r="V90" s="52"/>
      <c r="W90" s="53"/>
      <c r="X90" s="8" t="str">
        <f>IF(A90="","0000",A90)&amp;IF(B90="","0000000000",B90)&amp;IF(D90="","000",D90)&amp;IF(E90="","000000",E90)&amp;IF(F90="","000",F90)</f>
        <v>07020000000000244420634004</v>
      </c>
      <c r="Y90" s="112"/>
      <c r="Z90" s="112"/>
      <c r="AA90" s="112"/>
      <c r="AB90" s="112"/>
      <c r="AC90" s="14"/>
      <c r="AD90" s="26"/>
      <c r="AE90" s="27"/>
      <c r="AF90" s="27"/>
    </row>
    <row r="91" spans="1:32" x14ac:dyDescent="0.2">
      <c r="A91" s="125" t="s">
        <v>42</v>
      </c>
      <c r="B91" s="126"/>
      <c r="C91" s="126"/>
      <c r="D91" s="127"/>
      <c r="E91" s="116" t="s">
        <v>159</v>
      </c>
      <c r="F91" s="117"/>
      <c r="G91" s="114"/>
      <c r="H91" s="166"/>
      <c r="I91" s="166"/>
      <c r="J91" s="166"/>
      <c r="K91" s="166"/>
      <c r="L91" s="166"/>
      <c r="M91" s="166"/>
      <c r="N91" s="114">
        <v>13192.84</v>
      </c>
      <c r="O91" s="114"/>
      <c r="P91" s="114">
        <v>13192.84</v>
      </c>
      <c r="Q91" s="114">
        <v>13192.84</v>
      </c>
      <c r="R91" s="114">
        <v>0</v>
      </c>
      <c r="S91" s="114"/>
      <c r="T91" s="114"/>
      <c r="U91" s="114"/>
      <c r="V91" s="114"/>
      <c r="W91" s="45"/>
      <c r="X91" s="112"/>
      <c r="Y91" s="112"/>
      <c r="Z91" s="112"/>
      <c r="AA91" s="112"/>
      <c r="AB91" s="112"/>
      <c r="AC91" s="14"/>
      <c r="AD91" s="26"/>
      <c r="AE91" s="27"/>
      <c r="AF91" s="27"/>
    </row>
    <row r="92" spans="1:32" x14ac:dyDescent="0.2">
      <c r="A92" s="56" t="s">
        <v>81</v>
      </c>
      <c r="B92" s="129" t="s">
        <v>68</v>
      </c>
      <c r="C92" s="129"/>
      <c r="D92" s="55" t="s">
        <v>83</v>
      </c>
      <c r="E92" s="93" t="s">
        <v>160</v>
      </c>
      <c r="F92" s="109" t="s">
        <v>115</v>
      </c>
      <c r="G92" s="111"/>
      <c r="H92" s="167"/>
      <c r="I92" s="167"/>
      <c r="J92" s="167"/>
      <c r="K92" s="167"/>
      <c r="L92" s="167"/>
      <c r="M92" s="167"/>
      <c r="N92" s="111">
        <v>65599929.049999997</v>
      </c>
      <c r="O92" s="111">
        <v>65599929.049999997</v>
      </c>
      <c r="P92" s="111">
        <v>65599929.049999997</v>
      </c>
      <c r="Q92" s="111">
        <v>8565024.2799999993</v>
      </c>
      <c r="R92" s="59">
        <f>G92+N92-P92</f>
        <v>0</v>
      </c>
      <c r="S92" s="111"/>
      <c r="T92" s="111"/>
      <c r="U92" s="52"/>
      <c r="V92" s="52"/>
      <c r="W92" s="53"/>
      <c r="X92" s="8" t="str">
        <f>IF(A92="","0000",A92)&amp;IF(B92="","0000000000",B92)&amp;IF(D92="","000",D92)&amp;IF(E92="","000000",E92)&amp;IF(F92="","000",F92)</f>
        <v>07020000000000111430211007</v>
      </c>
      <c r="Y92" s="112"/>
      <c r="Z92" s="112"/>
      <c r="AA92" s="112"/>
      <c r="AB92" s="112"/>
      <c r="AC92" s="14"/>
      <c r="AD92" s="26"/>
      <c r="AE92" s="27"/>
      <c r="AF92" s="27"/>
    </row>
    <row r="93" spans="1:32" x14ac:dyDescent="0.2">
      <c r="A93" s="125" t="s">
        <v>42</v>
      </c>
      <c r="B93" s="126"/>
      <c r="C93" s="126"/>
      <c r="D93" s="127"/>
      <c r="E93" s="116" t="s">
        <v>161</v>
      </c>
      <c r="F93" s="117"/>
      <c r="G93" s="114"/>
      <c r="H93" s="166"/>
      <c r="I93" s="166"/>
      <c r="J93" s="166"/>
      <c r="K93" s="166"/>
      <c r="L93" s="166"/>
      <c r="M93" s="166"/>
      <c r="N93" s="114">
        <v>65599929.049999997</v>
      </c>
      <c r="O93" s="114">
        <v>65599929.049999997</v>
      </c>
      <c r="P93" s="114">
        <v>65599929.049999997</v>
      </c>
      <c r="Q93" s="114">
        <v>8565024.2799999993</v>
      </c>
      <c r="R93" s="114">
        <v>0</v>
      </c>
      <c r="S93" s="114"/>
      <c r="T93" s="114"/>
      <c r="U93" s="114"/>
      <c r="V93" s="114"/>
      <c r="W93" s="45"/>
      <c r="X93" s="112"/>
      <c r="Y93" s="112"/>
      <c r="Z93" s="112"/>
      <c r="AA93" s="112"/>
      <c r="AB93" s="112"/>
      <c r="AC93" s="14"/>
      <c r="AD93" s="26"/>
      <c r="AE93" s="27"/>
      <c r="AF93" s="27"/>
    </row>
    <row r="94" spans="1:32" x14ac:dyDescent="0.2">
      <c r="A94" s="56" t="s">
        <v>81</v>
      </c>
      <c r="B94" s="129" t="s">
        <v>68</v>
      </c>
      <c r="C94" s="129"/>
      <c r="D94" s="55" t="s">
        <v>109</v>
      </c>
      <c r="E94" s="93" t="s">
        <v>163</v>
      </c>
      <c r="F94" s="109" t="s">
        <v>162</v>
      </c>
      <c r="G94" s="111"/>
      <c r="H94" s="167"/>
      <c r="I94" s="167"/>
      <c r="J94" s="167"/>
      <c r="K94" s="167"/>
      <c r="L94" s="167"/>
      <c r="M94" s="167"/>
      <c r="N94" s="111">
        <v>3660</v>
      </c>
      <c r="O94" s="111">
        <v>3660</v>
      </c>
      <c r="P94" s="111">
        <v>3660</v>
      </c>
      <c r="Q94" s="111"/>
      <c r="R94" s="59">
        <f>G94+N94-P94</f>
        <v>0</v>
      </c>
      <c r="S94" s="111"/>
      <c r="T94" s="111"/>
      <c r="U94" s="52"/>
      <c r="V94" s="52"/>
      <c r="W94" s="53"/>
      <c r="X94" s="8" t="str">
        <f>IF(A94="","0000",A94)&amp;IF(B94="","0000000000",B94)&amp;IF(D94="","000",D94)&amp;IF(E94="","000000",E94)&amp;IF(F94="","000",F94)</f>
        <v>07020000000000244430221002</v>
      </c>
      <c r="Y94" s="112"/>
      <c r="Z94" s="112"/>
      <c r="AA94" s="112"/>
      <c r="AB94" s="112"/>
      <c r="AC94" s="14"/>
      <c r="AD94" s="26"/>
      <c r="AE94" s="27"/>
      <c r="AF94" s="27"/>
    </row>
    <row r="95" spans="1:32" x14ac:dyDescent="0.2">
      <c r="A95" s="56" t="s">
        <v>81</v>
      </c>
      <c r="B95" s="129" t="s">
        <v>68</v>
      </c>
      <c r="C95" s="129"/>
      <c r="D95" s="55" t="s">
        <v>109</v>
      </c>
      <c r="E95" s="93" t="s">
        <v>163</v>
      </c>
      <c r="F95" s="109" t="s">
        <v>107</v>
      </c>
      <c r="G95" s="111"/>
      <c r="H95" s="167"/>
      <c r="I95" s="167"/>
      <c r="J95" s="167"/>
      <c r="K95" s="167"/>
      <c r="L95" s="167"/>
      <c r="M95" s="167"/>
      <c r="N95" s="111">
        <v>148767.54999999999</v>
      </c>
      <c r="O95" s="111">
        <v>148767.54999999999</v>
      </c>
      <c r="P95" s="111">
        <v>148767.54999999999</v>
      </c>
      <c r="Q95" s="111">
        <v>8089.67</v>
      </c>
      <c r="R95" s="59">
        <f>G95+N95-P95</f>
        <v>0</v>
      </c>
      <c r="S95" s="111"/>
      <c r="T95" s="111"/>
      <c r="U95" s="52"/>
      <c r="V95" s="52"/>
      <c r="W95" s="53"/>
      <c r="X95" s="8" t="str">
        <f>IF(A95="","0000",A95)&amp;IF(B95="","0000000000",B95)&amp;IF(D95="","000",D95)&amp;IF(E95="","000000",E95)&amp;IF(F95="","000",F95)</f>
        <v>07020000000000244430221004</v>
      </c>
      <c r="Y95" s="112"/>
      <c r="Z95" s="112"/>
      <c r="AA95" s="112"/>
      <c r="AB95" s="112"/>
      <c r="AC95" s="14"/>
      <c r="AD95" s="26"/>
      <c r="AE95" s="27"/>
      <c r="AF95" s="27"/>
    </row>
    <row r="96" spans="1:32" x14ac:dyDescent="0.2">
      <c r="A96" s="125" t="s">
        <v>42</v>
      </c>
      <c r="B96" s="126"/>
      <c r="C96" s="126"/>
      <c r="D96" s="127"/>
      <c r="E96" s="116" t="s">
        <v>164</v>
      </c>
      <c r="F96" s="117"/>
      <c r="G96" s="114"/>
      <c r="H96" s="166"/>
      <c r="I96" s="166"/>
      <c r="J96" s="166"/>
      <c r="K96" s="166"/>
      <c r="L96" s="166"/>
      <c r="M96" s="166"/>
      <c r="N96" s="114">
        <v>152427.54999999999</v>
      </c>
      <c r="O96" s="114">
        <v>152427.54999999999</v>
      </c>
      <c r="P96" s="114">
        <v>152427.54999999999</v>
      </c>
      <c r="Q96" s="114">
        <v>8089.67</v>
      </c>
      <c r="R96" s="114">
        <v>0</v>
      </c>
      <c r="S96" s="114"/>
      <c r="T96" s="114"/>
      <c r="U96" s="114"/>
      <c r="V96" s="114"/>
      <c r="W96" s="45"/>
      <c r="X96" s="112"/>
      <c r="Y96" s="112"/>
      <c r="Z96" s="112"/>
      <c r="AA96" s="112"/>
      <c r="AB96" s="112"/>
      <c r="AC96" s="14"/>
      <c r="AD96" s="26"/>
      <c r="AE96" s="27"/>
      <c r="AF96" s="27"/>
    </row>
    <row r="97" spans="1:32" x14ac:dyDescent="0.2">
      <c r="A97" s="56" t="s">
        <v>81</v>
      </c>
      <c r="B97" s="129" t="s">
        <v>68</v>
      </c>
      <c r="C97" s="129"/>
      <c r="D97" s="55" t="s">
        <v>109</v>
      </c>
      <c r="E97" s="93" t="s">
        <v>165</v>
      </c>
      <c r="F97" s="109" t="s">
        <v>107</v>
      </c>
      <c r="G97" s="111">
        <v>3704.62</v>
      </c>
      <c r="H97" s="167"/>
      <c r="I97" s="167"/>
      <c r="J97" s="167"/>
      <c r="K97" s="167"/>
      <c r="L97" s="167"/>
      <c r="M97" s="167"/>
      <c r="N97" s="111">
        <v>440243.3</v>
      </c>
      <c r="O97" s="111">
        <v>440243.3</v>
      </c>
      <c r="P97" s="111">
        <v>443947.92</v>
      </c>
      <c r="Q97" s="111">
        <v>3704.62</v>
      </c>
      <c r="R97" s="59">
        <f>G97+N97-P97</f>
        <v>0</v>
      </c>
      <c r="S97" s="111"/>
      <c r="T97" s="111"/>
      <c r="U97" s="52"/>
      <c r="V97" s="52"/>
      <c r="W97" s="53"/>
      <c r="X97" s="8" t="str">
        <f>IF(A97="","0000",A97)&amp;IF(B97="","0000000000",B97)&amp;IF(D97="","000",D97)&amp;IF(E97="","000000",E97)&amp;IF(F97="","000",F97)</f>
        <v>07020000000000244430223004</v>
      </c>
      <c r="Y97" s="112"/>
      <c r="Z97" s="112"/>
      <c r="AA97" s="112"/>
      <c r="AB97" s="112"/>
      <c r="AC97" s="14"/>
      <c r="AD97" s="26"/>
      <c r="AE97" s="27"/>
      <c r="AF97" s="27"/>
    </row>
    <row r="98" spans="1:32" x14ac:dyDescent="0.2">
      <c r="A98" s="56" t="s">
        <v>81</v>
      </c>
      <c r="B98" s="129" t="s">
        <v>68</v>
      </c>
      <c r="C98" s="129"/>
      <c r="D98" s="55" t="s">
        <v>105</v>
      </c>
      <c r="E98" s="93" t="s">
        <v>165</v>
      </c>
      <c r="F98" s="109" t="s">
        <v>107</v>
      </c>
      <c r="G98" s="111">
        <v>142354.99</v>
      </c>
      <c r="H98" s="167"/>
      <c r="I98" s="167"/>
      <c r="J98" s="167"/>
      <c r="K98" s="167"/>
      <c r="L98" s="167"/>
      <c r="M98" s="167"/>
      <c r="N98" s="111">
        <v>5368731.0599999996</v>
      </c>
      <c r="O98" s="111">
        <v>5368731.0599999996</v>
      </c>
      <c r="P98" s="111">
        <v>4769384.08</v>
      </c>
      <c r="Q98" s="111">
        <v>2182217.46</v>
      </c>
      <c r="R98" s="59">
        <f>G98+N98-P98</f>
        <v>741701.97</v>
      </c>
      <c r="S98" s="111"/>
      <c r="T98" s="111"/>
      <c r="U98" s="52"/>
      <c r="V98" s="52"/>
      <c r="W98" s="53"/>
      <c r="X98" s="8" t="str">
        <f>IF(A98="","0000",A98)&amp;IF(B98="","0000000000",B98)&amp;IF(D98="","000",D98)&amp;IF(E98="","000000",E98)&amp;IF(F98="","000",F98)</f>
        <v>07020000000000247430223004</v>
      </c>
      <c r="Y98" s="112"/>
      <c r="Z98" s="112"/>
      <c r="AA98" s="112"/>
      <c r="AB98" s="112"/>
      <c r="AC98" s="14"/>
      <c r="AD98" s="26"/>
      <c r="AE98" s="27"/>
      <c r="AF98" s="27"/>
    </row>
    <row r="99" spans="1:32" x14ac:dyDescent="0.2">
      <c r="A99" s="125" t="s">
        <v>42</v>
      </c>
      <c r="B99" s="126"/>
      <c r="C99" s="126"/>
      <c r="D99" s="127"/>
      <c r="E99" s="116" t="s">
        <v>166</v>
      </c>
      <c r="F99" s="117"/>
      <c r="G99" s="114">
        <v>146059.60999999999</v>
      </c>
      <c r="H99" s="166"/>
      <c r="I99" s="166"/>
      <c r="J99" s="166"/>
      <c r="K99" s="166"/>
      <c r="L99" s="166"/>
      <c r="M99" s="166"/>
      <c r="N99" s="114">
        <v>5808974.3600000003</v>
      </c>
      <c r="O99" s="114">
        <v>5808974.3600000003</v>
      </c>
      <c r="P99" s="114">
        <v>5213332</v>
      </c>
      <c r="Q99" s="114">
        <v>2185922.08</v>
      </c>
      <c r="R99" s="114">
        <v>741701.97</v>
      </c>
      <c r="S99" s="114"/>
      <c r="T99" s="114"/>
      <c r="U99" s="114"/>
      <c r="V99" s="114"/>
      <c r="W99" s="45"/>
      <c r="X99" s="112"/>
      <c r="Y99" s="112"/>
      <c r="Z99" s="112"/>
      <c r="AA99" s="112"/>
      <c r="AB99" s="112"/>
      <c r="AC99" s="14"/>
      <c r="AD99" s="26"/>
      <c r="AE99" s="27"/>
      <c r="AF99" s="27"/>
    </row>
    <row r="100" spans="1:32" x14ac:dyDescent="0.2">
      <c r="A100" s="56" t="s">
        <v>81</v>
      </c>
      <c r="B100" s="129" t="s">
        <v>68</v>
      </c>
      <c r="C100" s="129"/>
      <c r="D100" s="55" t="s">
        <v>109</v>
      </c>
      <c r="E100" s="93" t="s">
        <v>167</v>
      </c>
      <c r="F100" s="109" t="s">
        <v>162</v>
      </c>
      <c r="G100" s="111"/>
      <c r="H100" s="167"/>
      <c r="I100" s="167"/>
      <c r="J100" s="167"/>
      <c r="K100" s="167"/>
      <c r="L100" s="167"/>
      <c r="M100" s="167"/>
      <c r="N100" s="111">
        <v>45984.3</v>
      </c>
      <c r="O100" s="111">
        <v>45984.3</v>
      </c>
      <c r="P100" s="111">
        <v>45984.3</v>
      </c>
      <c r="Q100" s="111"/>
      <c r="R100" s="59">
        <f>G100+N100-P100</f>
        <v>0</v>
      </c>
      <c r="S100" s="111"/>
      <c r="T100" s="111"/>
      <c r="U100" s="52"/>
      <c r="V100" s="52"/>
      <c r="W100" s="53"/>
      <c r="X100" s="8" t="str">
        <f>IF(A100="","0000",A100)&amp;IF(B100="","0000000000",B100)&amp;IF(D100="","000",D100)&amp;IF(E100="","000000",E100)&amp;IF(F100="","000",F100)</f>
        <v>07020000000000244430225002</v>
      </c>
      <c r="Y100" s="112"/>
      <c r="Z100" s="112"/>
      <c r="AA100" s="112"/>
      <c r="AB100" s="112"/>
      <c r="AC100" s="14"/>
      <c r="AD100" s="26"/>
      <c r="AE100" s="27"/>
      <c r="AF100" s="27"/>
    </row>
    <row r="101" spans="1:32" x14ac:dyDescent="0.2">
      <c r="A101" s="56" t="s">
        <v>81</v>
      </c>
      <c r="B101" s="129" t="s">
        <v>68</v>
      </c>
      <c r="C101" s="129"/>
      <c r="D101" s="55" t="s">
        <v>109</v>
      </c>
      <c r="E101" s="93" t="s">
        <v>167</v>
      </c>
      <c r="F101" s="109" t="s">
        <v>107</v>
      </c>
      <c r="G101" s="111"/>
      <c r="H101" s="167"/>
      <c r="I101" s="167"/>
      <c r="J101" s="167"/>
      <c r="K101" s="167"/>
      <c r="L101" s="167"/>
      <c r="M101" s="167"/>
      <c r="N101" s="111">
        <v>407082.2</v>
      </c>
      <c r="O101" s="111">
        <v>407082.2</v>
      </c>
      <c r="P101" s="111">
        <v>407082.2</v>
      </c>
      <c r="Q101" s="111"/>
      <c r="R101" s="59">
        <f>G101+N101-P101</f>
        <v>0</v>
      </c>
      <c r="S101" s="111"/>
      <c r="T101" s="111"/>
      <c r="U101" s="52"/>
      <c r="V101" s="52"/>
      <c r="W101" s="53"/>
      <c r="X101" s="8" t="str">
        <f>IF(A101="","0000",A101)&amp;IF(B101="","0000000000",B101)&amp;IF(D101="","000",D101)&amp;IF(E101="","000000",E101)&amp;IF(F101="","000",F101)</f>
        <v>07020000000000244430225004</v>
      </c>
      <c r="Y101" s="112"/>
      <c r="Z101" s="112"/>
      <c r="AA101" s="112"/>
      <c r="AB101" s="112"/>
      <c r="AC101" s="14"/>
      <c r="AD101" s="26"/>
      <c r="AE101" s="27"/>
      <c r="AF101" s="27"/>
    </row>
    <row r="102" spans="1:32" x14ac:dyDescent="0.2">
      <c r="A102" s="56" t="s">
        <v>81</v>
      </c>
      <c r="B102" s="129" t="s">
        <v>68</v>
      </c>
      <c r="C102" s="129"/>
      <c r="D102" s="55" t="s">
        <v>109</v>
      </c>
      <c r="E102" s="93" t="s">
        <v>167</v>
      </c>
      <c r="F102" s="109" t="s">
        <v>122</v>
      </c>
      <c r="G102" s="111"/>
      <c r="H102" s="167"/>
      <c r="I102" s="167"/>
      <c r="J102" s="167"/>
      <c r="K102" s="167"/>
      <c r="L102" s="167"/>
      <c r="M102" s="167"/>
      <c r="N102" s="111">
        <v>321300</v>
      </c>
      <c r="O102" s="111">
        <v>321300</v>
      </c>
      <c r="P102" s="111">
        <v>321300</v>
      </c>
      <c r="Q102" s="111"/>
      <c r="R102" s="59">
        <f>G102+N102-P102</f>
        <v>0</v>
      </c>
      <c r="S102" s="111"/>
      <c r="T102" s="111"/>
      <c r="U102" s="52"/>
      <c r="V102" s="52"/>
      <c r="W102" s="53"/>
      <c r="X102" s="8" t="str">
        <f>IF(A102="","0000",A102)&amp;IF(B102="","0000000000",B102)&amp;IF(D102="","000",D102)&amp;IF(E102="","000000",E102)&amp;IF(F102="","000",F102)</f>
        <v>07020000000000244430225006</v>
      </c>
      <c r="Y102" s="112"/>
      <c r="Z102" s="112"/>
      <c r="AA102" s="112"/>
      <c r="AB102" s="112"/>
      <c r="AC102" s="14"/>
      <c r="AD102" s="26"/>
      <c r="AE102" s="27"/>
      <c r="AF102" s="27"/>
    </row>
    <row r="103" spans="1:32" x14ac:dyDescent="0.2">
      <c r="A103" s="125" t="s">
        <v>42</v>
      </c>
      <c r="B103" s="126"/>
      <c r="C103" s="126"/>
      <c r="D103" s="127"/>
      <c r="E103" s="116" t="s">
        <v>168</v>
      </c>
      <c r="F103" s="117"/>
      <c r="G103" s="114"/>
      <c r="H103" s="166"/>
      <c r="I103" s="166"/>
      <c r="J103" s="166"/>
      <c r="K103" s="166"/>
      <c r="L103" s="166"/>
      <c r="M103" s="166"/>
      <c r="N103" s="114">
        <v>774366.5</v>
      </c>
      <c r="O103" s="114">
        <v>774366.5</v>
      </c>
      <c r="P103" s="114">
        <v>774366.5</v>
      </c>
      <c r="Q103" s="114"/>
      <c r="R103" s="114">
        <v>0</v>
      </c>
      <c r="S103" s="114"/>
      <c r="T103" s="114"/>
      <c r="U103" s="114"/>
      <c r="V103" s="114"/>
      <c r="W103" s="45"/>
      <c r="X103" s="112"/>
      <c r="Y103" s="112"/>
      <c r="Z103" s="112"/>
      <c r="AA103" s="112"/>
      <c r="AB103" s="112"/>
      <c r="AC103" s="14"/>
      <c r="AD103" s="26"/>
      <c r="AE103" s="27"/>
      <c r="AF103" s="27"/>
    </row>
    <row r="104" spans="1:32" x14ac:dyDescent="0.2">
      <c r="A104" s="56" t="s">
        <v>81</v>
      </c>
      <c r="B104" s="129" t="s">
        <v>68</v>
      </c>
      <c r="C104" s="129"/>
      <c r="D104" s="55" t="s">
        <v>109</v>
      </c>
      <c r="E104" s="93" t="s">
        <v>169</v>
      </c>
      <c r="F104" s="109" t="s">
        <v>102</v>
      </c>
      <c r="G104" s="111"/>
      <c r="H104" s="167"/>
      <c r="I104" s="167"/>
      <c r="J104" s="167"/>
      <c r="K104" s="167"/>
      <c r="L104" s="167"/>
      <c r="M104" s="167"/>
      <c r="N104" s="111">
        <v>53615.519999999997</v>
      </c>
      <c r="O104" s="111">
        <v>53615.519999999997</v>
      </c>
      <c r="P104" s="111">
        <v>53615.519999999997</v>
      </c>
      <c r="Q104" s="111"/>
      <c r="R104" s="59">
        <f>G104+N104-P104</f>
        <v>0</v>
      </c>
      <c r="S104" s="111"/>
      <c r="T104" s="111"/>
      <c r="U104" s="52"/>
      <c r="V104" s="52"/>
      <c r="W104" s="53"/>
      <c r="X104" s="8" t="str">
        <f>IF(A104="","0000",A104)&amp;IF(B104="","0000000000",B104)&amp;IF(D104="","000",D104)&amp;IF(E104="","000000",E104)&amp;IF(F104="","000",F104)</f>
        <v>07020000000000244430226001</v>
      </c>
      <c r="Y104" s="112"/>
      <c r="Z104" s="112"/>
      <c r="AA104" s="112"/>
      <c r="AB104" s="112"/>
      <c r="AC104" s="14"/>
      <c r="AD104" s="26"/>
      <c r="AE104" s="27"/>
      <c r="AF104" s="27"/>
    </row>
    <row r="105" spans="1:32" x14ac:dyDescent="0.2">
      <c r="A105" s="56" t="s">
        <v>81</v>
      </c>
      <c r="B105" s="129" t="s">
        <v>68</v>
      </c>
      <c r="C105" s="129"/>
      <c r="D105" s="55" t="s">
        <v>109</v>
      </c>
      <c r="E105" s="93" t="s">
        <v>169</v>
      </c>
      <c r="F105" s="109" t="s">
        <v>162</v>
      </c>
      <c r="G105" s="111"/>
      <c r="H105" s="167"/>
      <c r="I105" s="167"/>
      <c r="J105" s="167"/>
      <c r="K105" s="167"/>
      <c r="L105" s="167"/>
      <c r="M105" s="167"/>
      <c r="N105" s="111">
        <v>139350</v>
      </c>
      <c r="O105" s="111">
        <v>139350</v>
      </c>
      <c r="P105" s="111">
        <v>139350</v>
      </c>
      <c r="Q105" s="111"/>
      <c r="R105" s="59">
        <f>G105+N105-P105</f>
        <v>0</v>
      </c>
      <c r="S105" s="111"/>
      <c r="T105" s="111"/>
      <c r="U105" s="52"/>
      <c r="V105" s="52"/>
      <c r="W105" s="53"/>
      <c r="X105" s="8" t="str">
        <f>IF(A105="","0000",A105)&amp;IF(B105="","0000000000",B105)&amp;IF(D105="","000",D105)&amp;IF(E105="","000000",E105)&amp;IF(F105="","000",F105)</f>
        <v>07020000000000244430226002</v>
      </c>
      <c r="Y105" s="112"/>
      <c r="Z105" s="112"/>
      <c r="AA105" s="112"/>
      <c r="AB105" s="112"/>
      <c r="AC105" s="14"/>
      <c r="AD105" s="26"/>
      <c r="AE105" s="27"/>
      <c r="AF105" s="27"/>
    </row>
    <row r="106" spans="1:32" x14ac:dyDescent="0.2">
      <c r="A106" s="56" t="s">
        <v>81</v>
      </c>
      <c r="B106" s="129" t="s">
        <v>68</v>
      </c>
      <c r="C106" s="129"/>
      <c r="D106" s="55" t="s">
        <v>109</v>
      </c>
      <c r="E106" s="93" t="s">
        <v>169</v>
      </c>
      <c r="F106" s="109" t="s">
        <v>107</v>
      </c>
      <c r="G106" s="111"/>
      <c r="H106" s="167"/>
      <c r="I106" s="167"/>
      <c r="J106" s="167"/>
      <c r="K106" s="167"/>
      <c r="L106" s="167"/>
      <c r="M106" s="167"/>
      <c r="N106" s="111">
        <v>1559790.15</v>
      </c>
      <c r="O106" s="111">
        <v>1559790.15</v>
      </c>
      <c r="P106" s="111">
        <v>1559790.15</v>
      </c>
      <c r="Q106" s="111">
        <v>55201.919999999998</v>
      </c>
      <c r="R106" s="59">
        <f>G106+N106-P106</f>
        <v>0</v>
      </c>
      <c r="S106" s="111"/>
      <c r="T106" s="111"/>
      <c r="U106" s="52"/>
      <c r="V106" s="52"/>
      <c r="W106" s="53"/>
      <c r="X106" s="8" t="str">
        <f>IF(A106="","0000",A106)&amp;IF(B106="","0000000000",B106)&amp;IF(D106="","000",D106)&amp;IF(E106="","000000",E106)&amp;IF(F106="","000",F106)</f>
        <v>07020000000000244430226004</v>
      </c>
      <c r="Y106" s="112"/>
      <c r="Z106" s="112"/>
      <c r="AA106" s="112"/>
      <c r="AB106" s="112"/>
      <c r="AC106" s="14"/>
      <c r="AD106" s="26"/>
      <c r="AE106" s="27"/>
      <c r="AF106" s="27"/>
    </row>
    <row r="107" spans="1:32" x14ac:dyDescent="0.2">
      <c r="A107" s="56" t="s">
        <v>81</v>
      </c>
      <c r="B107" s="129" t="s">
        <v>68</v>
      </c>
      <c r="C107" s="129"/>
      <c r="D107" s="55" t="s">
        <v>109</v>
      </c>
      <c r="E107" s="93" t="s">
        <v>169</v>
      </c>
      <c r="F107" s="109" t="s">
        <v>122</v>
      </c>
      <c r="G107" s="111"/>
      <c r="H107" s="167"/>
      <c r="I107" s="167"/>
      <c r="J107" s="167"/>
      <c r="K107" s="167"/>
      <c r="L107" s="167"/>
      <c r="M107" s="167"/>
      <c r="N107" s="111">
        <v>41800</v>
      </c>
      <c r="O107" s="111">
        <v>41800</v>
      </c>
      <c r="P107" s="111">
        <v>41800</v>
      </c>
      <c r="Q107" s="111"/>
      <c r="R107" s="59">
        <f>G107+N107-P107</f>
        <v>0</v>
      </c>
      <c r="S107" s="111"/>
      <c r="T107" s="111"/>
      <c r="U107" s="52"/>
      <c r="V107" s="52"/>
      <c r="W107" s="53"/>
      <c r="X107" s="8" t="str">
        <f>IF(A107="","0000",A107)&amp;IF(B107="","0000000000",B107)&amp;IF(D107="","000",D107)&amp;IF(E107="","000000",E107)&amp;IF(F107="","000",F107)</f>
        <v>07020000000000244430226006</v>
      </c>
      <c r="Y107" s="112"/>
      <c r="Z107" s="112"/>
      <c r="AA107" s="112"/>
      <c r="AB107" s="112"/>
      <c r="AC107" s="14"/>
      <c r="AD107" s="26"/>
      <c r="AE107" s="27"/>
      <c r="AF107" s="27"/>
    </row>
    <row r="108" spans="1:32" x14ac:dyDescent="0.2">
      <c r="A108" s="56" t="s">
        <v>91</v>
      </c>
      <c r="B108" s="129" t="s">
        <v>68</v>
      </c>
      <c r="C108" s="129"/>
      <c r="D108" s="55" t="s">
        <v>109</v>
      </c>
      <c r="E108" s="93" t="s">
        <v>169</v>
      </c>
      <c r="F108" s="109" t="s">
        <v>122</v>
      </c>
      <c r="G108" s="111"/>
      <c r="H108" s="167"/>
      <c r="I108" s="167"/>
      <c r="J108" s="167"/>
      <c r="K108" s="167"/>
      <c r="L108" s="167"/>
      <c r="M108" s="167"/>
      <c r="N108" s="111">
        <v>906500</v>
      </c>
      <c r="O108" s="111">
        <v>906500</v>
      </c>
      <c r="P108" s="111">
        <v>906500</v>
      </c>
      <c r="Q108" s="111"/>
      <c r="R108" s="59">
        <f>G108+N108-P108</f>
        <v>0</v>
      </c>
      <c r="S108" s="111"/>
      <c r="T108" s="111"/>
      <c r="U108" s="52"/>
      <c r="V108" s="52"/>
      <c r="W108" s="53"/>
      <c r="X108" s="8" t="str">
        <f>IF(A108="","0000",A108)&amp;IF(B108="","0000000000",B108)&amp;IF(D108="","000",D108)&amp;IF(E108="","000000",E108)&amp;IF(F108="","000",F108)</f>
        <v>07070000000000244430226006</v>
      </c>
      <c r="Y108" s="112"/>
      <c r="Z108" s="112"/>
      <c r="AA108" s="112"/>
      <c r="AB108" s="112"/>
      <c r="AC108" s="14"/>
      <c r="AD108" s="26"/>
      <c r="AE108" s="27"/>
      <c r="AF108" s="27"/>
    </row>
    <row r="109" spans="1:32" x14ac:dyDescent="0.2">
      <c r="A109" s="125" t="s">
        <v>42</v>
      </c>
      <c r="B109" s="126"/>
      <c r="C109" s="126"/>
      <c r="D109" s="127"/>
      <c r="E109" s="116" t="s">
        <v>170</v>
      </c>
      <c r="F109" s="117"/>
      <c r="G109" s="114"/>
      <c r="H109" s="166"/>
      <c r="I109" s="166"/>
      <c r="J109" s="166"/>
      <c r="K109" s="166"/>
      <c r="L109" s="166"/>
      <c r="M109" s="166"/>
      <c r="N109" s="114">
        <v>2701055.67</v>
      </c>
      <c r="O109" s="114">
        <v>2701055.67</v>
      </c>
      <c r="P109" s="114">
        <v>2701055.67</v>
      </c>
      <c r="Q109" s="114">
        <v>55201.919999999998</v>
      </c>
      <c r="R109" s="114">
        <v>0</v>
      </c>
      <c r="S109" s="114"/>
      <c r="T109" s="114"/>
      <c r="U109" s="114"/>
      <c r="V109" s="114"/>
      <c r="W109" s="45"/>
      <c r="X109" s="112"/>
      <c r="Y109" s="112"/>
      <c r="Z109" s="112"/>
      <c r="AA109" s="112"/>
      <c r="AB109" s="112"/>
      <c r="AC109" s="14"/>
      <c r="AD109" s="26"/>
      <c r="AE109" s="27"/>
      <c r="AF109" s="27"/>
    </row>
    <row r="110" spans="1:32" x14ac:dyDescent="0.2">
      <c r="A110" s="56" t="s">
        <v>81</v>
      </c>
      <c r="B110" s="129" t="s">
        <v>68</v>
      </c>
      <c r="C110" s="129"/>
      <c r="D110" s="55" t="s">
        <v>109</v>
      </c>
      <c r="E110" s="93" t="s">
        <v>171</v>
      </c>
      <c r="F110" s="109" t="s">
        <v>107</v>
      </c>
      <c r="G110" s="111"/>
      <c r="H110" s="167"/>
      <c r="I110" s="167"/>
      <c r="J110" s="167"/>
      <c r="K110" s="167"/>
      <c r="L110" s="167"/>
      <c r="M110" s="167"/>
      <c r="N110" s="111">
        <v>1671130.25</v>
      </c>
      <c r="O110" s="111">
        <v>1671130.25</v>
      </c>
      <c r="P110" s="111">
        <v>1671130.25</v>
      </c>
      <c r="Q110" s="111"/>
      <c r="R110" s="59">
        <f>G110+N110-P110</f>
        <v>0</v>
      </c>
      <c r="S110" s="111"/>
      <c r="T110" s="111"/>
      <c r="U110" s="52"/>
      <c r="V110" s="52"/>
      <c r="W110" s="53"/>
      <c r="X110" s="8" t="str">
        <f>IF(A110="","0000",A110)&amp;IF(B110="","0000000000",B110)&amp;IF(D110="","000",D110)&amp;IF(E110="","000000",E110)&amp;IF(F110="","000",F110)</f>
        <v>07020000000000244430231004</v>
      </c>
      <c r="Y110" s="112"/>
      <c r="Z110" s="112"/>
      <c r="AA110" s="112"/>
      <c r="AB110" s="112"/>
      <c r="AC110" s="14"/>
      <c r="AD110" s="26"/>
      <c r="AE110" s="27"/>
      <c r="AF110" s="27"/>
    </row>
    <row r="111" spans="1:32" x14ac:dyDescent="0.2">
      <c r="A111" s="56" t="s">
        <v>81</v>
      </c>
      <c r="B111" s="129" t="s">
        <v>68</v>
      </c>
      <c r="C111" s="129"/>
      <c r="D111" s="55" t="s">
        <v>109</v>
      </c>
      <c r="E111" s="93" t="s">
        <v>171</v>
      </c>
      <c r="F111" s="109" t="s">
        <v>122</v>
      </c>
      <c r="G111" s="111"/>
      <c r="H111" s="167"/>
      <c r="I111" s="167"/>
      <c r="J111" s="167"/>
      <c r="K111" s="167"/>
      <c r="L111" s="167"/>
      <c r="M111" s="167"/>
      <c r="N111" s="111">
        <v>89940</v>
      </c>
      <c r="O111" s="111">
        <v>89940</v>
      </c>
      <c r="P111" s="111">
        <v>89940</v>
      </c>
      <c r="Q111" s="111"/>
      <c r="R111" s="59">
        <f>G111+N111-P111</f>
        <v>0</v>
      </c>
      <c r="S111" s="111"/>
      <c r="T111" s="111"/>
      <c r="U111" s="52"/>
      <c r="V111" s="52"/>
      <c r="W111" s="53"/>
      <c r="X111" s="8" t="str">
        <f>IF(A111="","0000",A111)&amp;IF(B111="","0000000000",B111)&amp;IF(D111="","000",D111)&amp;IF(E111="","000000",E111)&amp;IF(F111="","000",F111)</f>
        <v>07020000000000244430231006</v>
      </c>
      <c r="Y111" s="112"/>
      <c r="Z111" s="112"/>
      <c r="AA111" s="112"/>
      <c r="AB111" s="112"/>
      <c r="AC111" s="14"/>
      <c r="AD111" s="26"/>
      <c r="AE111" s="27"/>
      <c r="AF111" s="27"/>
    </row>
    <row r="112" spans="1:32" x14ac:dyDescent="0.2">
      <c r="A112" s="56" t="s">
        <v>91</v>
      </c>
      <c r="B112" s="129" t="s">
        <v>68</v>
      </c>
      <c r="C112" s="129"/>
      <c r="D112" s="55" t="s">
        <v>109</v>
      </c>
      <c r="E112" s="93" t="s">
        <v>171</v>
      </c>
      <c r="F112" s="109" t="s">
        <v>122</v>
      </c>
      <c r="G112" s="111"/>
      <c r="H112" s="167"/>
      <c r="I112" s="167"/>
      <c r="J112" s="167"/>
      <c r="K112" s="167"/>
      <c r="L112" s="167"/>
      <c r="M112" s="167"/>
      <c r="N112" s="111">
        <v>96400</v>
      </c>
      <c r="O112" s="111">
        <v>96400</v>
      </c>
      <c r="P112" s="111">
        <v>96400</v>
      </c>
      <c r="Q112" s="111"/>
      <c r="R112" s="59">
        <f>G112+N112-P112</f>
        <v>0</v>
      </c>
      <c r="S112" s="111"/>
      <c r="T112" s="111"/>
      <c r="U112" s="52"/>
      <c r="V112" s="52"/>
      <c r="W112" s="53"/>
      <c r="X112" s="8" t="str">
        <f>IF(A112="","0000",A112)&amp;IF(B112="","0000000000",B112)&amp;IF(D112="","000",D112)&amp;IF(E112="","000000",E112)&amp;IF(F112="","000",F112)</f>
        <v>07070000000000244430231006</v>
      </c>
      <c r="Y112" s="112"/>
      <c r="Z112" s="112"/>
      <c r="AA112" s="112"/>
      <c r="AB112" s="112"/>
      <c r="AC112" s="14"/>
      <c r="AD112" s="26"/>
      <c r="AE112" s="27"/>
      <c r="AF112" s="27"/>
    </row>
    <row r="113" spans="1:32" x14ac:dyDescent="0.2">
      <c r="A113" s="125" t="s">
        <v>42</v>
      </c>
      <c r="B113" s="126"/>
      <c r="C113" s="126"/>
      <c r="D113" s="127"/>
      <c r="E113" s="116" t="s">
        <v>172</v>
      </c>
      <c r="F113" s="117"/>
      <c r="G113" s="114"/>
      <c r="H113" s="166"/>
      <c r="I113" s="166"/>
      <c r="J113" s="166"/>
      <c r="K113" s="166"/>
      <c r="L113" s="166"/>
      <c r="M113" s="166"/>
      <c r="N113" s="114">
        <v>1857470.25</v>
      </c>
      <c r="O113" s="114">
        <v>1857470.25</v>
      </c>
      <c r="P113" s="114">
        <v>1857470.25</v>
      </c>
      <c r="Q113" s="114"/>
      <c r="R113" s="114">
        <v>0</v>
      </c>
      <c r="S113" s="114"/>
      <c r="T113" s="114"/>
      <c r="U113" s="114"/>
      <c r="V113" s="114"/>
      <c r="W113" s="45"/>
      <c r="X113" s="112"/>
      <c r="Y113" s="112"/>
      <c r="Z113" s="112"/>
      <c r="AA113" s="112"/>
      <c r="AB113" s="112"/>
      <c r="AC113" s="14"/>
      <c r="AD113" s="26"/>
      <c r="AE113" s="27"/>
      <c r="AF113" s="27"/>
    </row>
    <row r="114" spans="1:32" x14ac:dyDescent="0.2">
      <c r="A114" s="56" t="s">
        <v>81</v>
      </c>
      <c r="B114" s="129" t="s">
        <v>68</v>
      </c>
      <c r="C114" s="129"/>
      <c r="D114" s="55" t="s">
        <v>109</v>
      </c>
      <c r="E114" s="93" t="s">
        <v>173</v>
      </c>
      <c r="F114" s="109" t="s">
        <v>107</v>
      </c>
      <c r="G114" s="111"/>
      <c r="H114" s="167"/>
      <c r="I114" s="167"/>
      <c r="J114" s="167"/>
      <c r="K114" s="167"/>
      <c r="L114" s="167"/>
      <c r="M114" s="167"/>
      <c r="N114" s="111">
        <v>683903.35</v>
      </c>
      <c r="O114" s="111">
        <v>683903.35</v>
      </c>
      <c r="P114" s="111">
        <v>683903.35</v>
      </c>
      <c r="Q114" s="111">
        <v>13192.84</v>
      </c>
      <c r="R114" s="59">
        <f>G114+N114-P114</f>
        <v>0</v>
      </c>
      <c r="S114" s="111"/>
      <c r="T114" s="111"/>
      <c r="U114" s="52"/>
      <c r="V114" s="52"/>
      <c r="W114" s="53"/>
      <c r="X114" s="8" t="str">
        <f>IF(A114="","0000",A114)&amp;IF(B114="","0000000000",B114)&amp;IF(D114="","000",D114)&amp;IF(E114="","000000",E114)&amp;IF(F114="","000",F114)</f>
        <v>07020000000000244430234004</v>
      </c>
      <c r="Y114" s="112"/>
      <c r="Z114" s="112"/>
      <c r="AA114" s="112"/>
      <c r="AB114" s="112"/>
      <c r="AC114" s="14"/>
      <c r="AD114" s="26"/>
      <c r="AE114" s="27"/>
      <c r="AF114" s="27"/>
    </row>
    <row r="115" spans="1:32" x14ac:dyDescent="0.2">
      <c r="A115" s="56" t="s">
        <v>91</v>
      </c>
      <c r="B115" s="129" t="s">
        <v>68</v>
      </c>
      <c r="C115" s="129"/>
      <c r="D115" s="55" t="s">
        <v>109</v>
      </c>
      <c r="E115" s="93" t="s">
        <v>173</v>
      </c>
      <c r="F115" s="109" t="s">
        <v>107</v>
      </c>
      <c r="G115" s="111"/>
      <c r="H115" s="167"/>
      <c r="I115" s="167"/>
      <c r="J115" s="167"/>
      <c r="K115" s="167"/>
      <c r="L115" s="167"/>
      <c r="M115" s="167"/>
      <c r="N115" s="111">
        <v>234820</v>
      </c>
      <c r="O115" s="111">
        <v>234820</v>
      </c>
      <c r="P115" s="111">
        <v>234820</v>
      </c>
      <c r="Q115" s="111"/>
      <c r="R115" s="59">
        <f>G115+N115-P115</f>
        <v>0</v>
      </c>
      <c r="S115" s="111"/>
      <c r="T115" s="111"/>
      <c r="U115" s="52"/>
      <c r="V115" s="52"/>
      <c r="W115" s="53"/>
      <c r="X115" s="8" t="str">
        <f>IF(A115="","0000",A115)&amp;IF(B115="","0000000000",B115)&amp;IF(D115="","000",D115)&amp;IF(E115="","000000",E115)&amp;IF(F115="","000",F115)</f>
        <v>07070000000000244430234004</v>
      </c>
      <c r="Y115" s="112"/>
      <c r="Z115" s="112"/>
      <c r="AA115" s="112"/>
      <c r="AB115" s="112"/>
      <c r="AC115" s="14"/>
      <c r="AD115" s="26"/>
      <c r="AE115" s="27"/>
      <c r="AF115" s="27"/>
    </row>
    <row r="116" spans="1:32" x14ac:dyDescent="0.2">
      <c r="A116" s="56" t="s">
        <v>81</v>
      </c>
      <c r="B116" s="129" t="s">
        <v>68</v>
      </c>
      <c r="C116" s="129"/>
      <c r="D116" s="55" t="s">
        <v>109</v>
      </c>
      <c r="E116" s="93" t="s">
        <v>173</v>
      </c>
      <c r="F116" s="109" t="s">
        <v>122</v>
      </c>
      <c r="G116" s="111"/>
      <c r="H116" s="167"/>
      <c r="I116" s="167"/>
      <c r="J116" s="167"/>
      <c r="K116" s="167"/>
      <c r="L116" s="167"/>
      <c r="M116" s="167"/>
      <c r="N116" s="111">
        <v>138150</v>
      </c>
      <c r="O116" s="111">
        <v>138150</v>
      </c>
      <c r="P116" s="111">
        <v>138150</v>
      </c>
      <c r="Q116" s="111"/>
      <c r="R116" s="59">
        <f>G116+N116-P116</f>
        <v>0</v>
      </c>
      <c r="S116" s="111"/>
      <c r="T116" s="111"/>
      <c r="U116" s="52"/>
      <c r="V116" s="52"/>
      <c r="W116" s="53"/>
      <c r="X116" s="8" t="str">
        <f>IF(A116="","0000",A116)&amp;IF(B116="","0000000000",B116)&amp;IF(D116="","000",D116)&amp;IF(E116="","000000",E116)&amp;IF(F116="","000",F116)</f>
        <v>07020000000000244430234006</v>
      </c>
      <c r="Y116" s="112"/>
      <c r="Z116" s="112"/>
      <c r="AA116" s="112"/>
      <c r="AB116" s="112"/>
      <c r="AC116" s="14"/>
      <c r="AD116" s="26"/>
      <c r="AE116" s="27"/>
      <c r="AF116" s="27"/>
    </row>
    <row r="117" spans="1:32" x14ac:dyDescent="0.2">
      <c r="A117" s="56" t="s">
        <v>91</v>
      </c>
      <c r="B117" s="129" t="s">
        <v>68</v>
      </c>
      <c r="C117" s="129"/>
      <c r="D117" s="55" t="s">
        <v>109</v>
      </c>
      <c r="E117" s="93" t="s">
        <v>173</v>
      </c>
      <c r="F117" s="109" t="s">
        <v>122</v>
      </c>
      <c r="G117" s="111"/>
      <c r="H117" s="167"/>
      <c r="I117" s="167"/>
      <c r="J117" s="167"/>
      <c r="K117" s="167"/>
      <c r="L117" s="167"/>
      <c r="M117" s="167"/>
      <c r="N117" s="111">
        <v>99000</v>
      </c>
      <c r="O117" s="111">
        <v>99000</v>
      </c>
      <c r="P117" s="111">
        <v>99000</v>
      </c>
      <c r="Q117" s="111"/>
      <c r="R117" s="59">
        <f>G117+N117-P117</f>
        <v>0</v>
      </c>
      <c r="S117" s="111"/>
      <c r="T117" s="111"/>
      <c r="U117" s="52"/>
      <c r="V117" s="52"/>
      <c r="W117" s="53"/>
      <c r="X117" s="8" t="str">
        <f>IF(A117="","0000",A117)&amp;IF(B117="","0000000000",B117)&amp;IF(D117="","000",D117)&amp;IF(E117="","000000",E117)&amp;IF(F117="","000",F117)</f>
        <v>07070000000000244430234006</v>
      </c>
      <c r="Y117" s="112"/>
      <c r="Z117" s="112"/>
      <c r="AA117" s="112"/>
      <c r="AB117" s="112"/>
      <c r="AC117" s="14"/>
      <c r="AD117" s="26"/>
      <c r="AE117" s="27"/>
      <c r="AF117" s="27"/>
    </row>
    <row r="118" spans="1:32" x14ac:dyDescent="0.2">
      <c r="A118" s="125" t="s">
        <v>42</v>
      </c>
      <c r="B118" s="126"/>
      <c r="C118" s="126"/>
      <c r="D118" s="127"/>
      <c r="E118" s="116" t="s">
        <v>174</v>
      </c>
      <c r="F118" s="117"/>
      <c r="G118" s="114"/>
      <c r="H118" s="166"/>
      <c r="I118" s="166"/>
      <c r="J118" s="166"/>
      <c r="K118" s="166"/>
      <c r="L118" s="166"/>
      <c r="M118" s="166"/>
      <c r="N118" s="114">
        <v>1155873.3500000001</v>
      </c>
      <c r="O118" s="114">
        <v>1155873.3500000001</v>
      </c>
      <c r="P118" s="114">
        <v>1155873.3500000001</v>
      </c>
      <c r="Q118" s="114">
        <v>13192.84</v>
      </c>
      <c r="R118" s="114">
        <v>0</v>
      </c>
      <c r="S118" s="114"/>
      <c r="T118" s="114"/>
      <c r="U118" s="114"/>
      <c r="V118" s="114"/>
      <c r="W118" s="45"/>
      <c r="X118" s="112"/>
      <c r="Y118" s="112"/>
      <c r="Z118" s="112"/>
      <c r="AA118" s="112"/>
      <c r="AB118" s="112"/>
      <c r="AC118" s="14"/>
      <c r="AD118" s="26"/>
      <c r="AE118" s="27"/>
      <c r="AF118" s="27"/>
    </row>
    <row r="119" spans="1:32" x14ac:dyDescent="0.2">
      <c r="A119" s="56" t="s">
        <v>81</v>
      </c>
      <c r="B119" s="129" t="s">
        <v>68</v>
      </c>
      <c r="C119" s="129"/>
      <c r="D119" s="55" t="s">
        <v>83</v>
      </c>
      <c r="E119" s="93" t="s">
        <v>175</v>
      </c>
      <c r="F119" s="109" t="s">
        <v>115</v>
      </c>
      <c r="G119" s="111"/>
      <c r="H119" s="167"/>
      <c r="I119" s="167"/>
      <c r="J119" s="167"/>
      <c r="K119" s="167"/>
      <c r="L119" s="167"/>
      <c r="M119" s="167"/>
      <c r="N119" s="111">
        <v>346112.71</v>
      </c>
      <c r="O119" s="111">
        <v>346112.71</v>
      </c>
      <c r="P119" s="111">
        <v>346112.71</v>
      </c>
      <c r="Q119" s="111">
        <v>42278</v>
      </c>
      <c r="R119" s="59">
        <f>G119+N119-P119</f>
        <v>0</v>
      </c>
      <c r="S119" s="111"/>
      <c r="T119" s="111"/>
      <c r="U119" s="52"/>
      <c r="V119" s="52"/>
      <c r="W119" s="53"/>
      <c r="X119" s="8" t="str">
        <f>IF(A119="","0000",A119)&amp;IF(B119="","0000000000",B119)&amp;IF(D119="","000",D119)&amp;IF(E119="","000000",E119)&amp;IF(F119="","000",F119)</f>
        <v>07020000000000111430266007</v>
      </c>
      <c r="Y119" s="112"/>
      <c r="Z119" s="112"/>
      <c r="AA119" s="112"/>
      <c r="AB119" s="112"/>
      <c r="AC119" s="14"/>
      <c r="AD119" s="26"/>
      <c r="AE119" s="27"/>
      <c r="AF119" s="27"/>
    </row>
    <row r="120" spans="1:32" x14ac:dyDescent="0.2">
      <c r="A120" s="56" t="s">
        <v>81</v>
      </c>
      <c r="B120" s="129" t="s">
        <v>68</v>
      </c>
      <c r="C120" s="129"/>
      <c r="D120" s="55" t="s">
        <v>176</v>
      </c>
      <c r="E120" s="93" t="s">
        <v>175</v>
      </c>
      <c r="F120" s="109" t="s">
        <v>115</v>
      </c>
      <c r="G120" s="111"/>
      <c r="H120" s="167"/>
      <c r="I120" s="167"/>
      <c r="J120" s="167"/>
      <c r="K120" s="167"/>
      <c r="L120" s="167"/>
      <c r="M120" s="167"/>
      <c r="N120" s="111">
        <v>268.39</v>
      </c>
      <c r="O120" s="111">
        <v>268.39</v>
      </c>
      <c r="P120" s="111">
        <v>268.39</v>
      </c>
      <c r="Q120" s="111"/>
      <c r="R120" s="59">
        <f>G120+N120-P120</f>
        <v>0</v>
      </c>
      <c r="S120" s="111"/>
      <c r="T120" s="111"/>
      <c r="U120" s="52"/>
      <c r="V120" s="52"/>
      <c r="W120" s="53"/>
      <c r="X120" s="8" t="str">
        <f>IF(A120="","0000",A120)&amp;IF(B120="","0000000000",B120)&amp;IF(D120="","000",D120)&amp;IF(E120="","000000",E120)&amp;IF(F120="","000",F120)</f>
        <v>07020000000000112430266007</v>
      </c>
      <c r="Y120" s="112"/>
      <c r="Z120" s="112"/>
      <c r="AA120" s="112"/>
      <c r="AB120" s="112"/>
      <c r="AC120" s="14"/>
      <c r="AD120" s="26"/>
      <c r="AE120" s="27"/>
      <c r="AF120" s="27"/>
    </row>
    <row r="121" spans="1:32" x14ac:dyDescent="0.2">
      <c r="A121" s="125" t="s">
        <v>42</v>
      </c>
      <c r="B121" s="126"/>
      <c r="C121" s="126"/>
      <c r="D121" s="127"/>
      <c r="E121" s="116" t="s">
        <v>177</v>
      </c>
      <c r="F121" s="117"/>
      <c r="G121" s="114"/>
      <c r="H121" s="166"/>
      <c r="I121" s="166"/>
      <c r="J121" s="166"/>
      <c r="K121" s="166"/>
      <c r="L121" s="166"/>
      <c r="M121" s="166"/>
      <c r="N121" s="114">
        <v>346381.1</v>
      </c>
      <c r="O121" s="114">
        <v>346381.1</v>
      </c>
      <c r="P121" s="114">
        <v>346381.1</v>
      </c>
      <c r="Q121" s="114">
        <v>42278</v>
      </c>
      <c r="R121" s="114">
        <v>0</v>
      </c>
      <c r="S121" s="114"/>
      <c r="T121" s="114"/>
      <c r="U121" s="114"/>
      <c r="V121" s="114"/>
      <c r="W121" s="45"/>
      <c r="X121" s="112"/>
      <c r="Y121" s="112"/>
      <c r="Z121" s="112"/>
      <c r="AA121" s="112"/>
      <c r="AB121" s="112"/>
      <c r="AC121" s="14"/>
      <c r="AD121" s="26"/>
      <c r="AE121" s="27"/>
      <c r="AF121" s="27"/>
    </row>
    <row r="122" spans="1:32" x14ac:dyDescent="0.2">
      <c r="A122" s="56" t="s">
        <v>81</v>
      </c>
      <c r="B122" s="129" t="s">
        <v>68</v>
      </c>
      <c r="C122" s="129"/>
      <c r="D122" s="55" t="s">
        <v>83</v>
      </c>
      <c r="E122" s="93" t="s">
        <v>178</v>
      </c>
      <c r="F122" s="109" t="s">
        <v>102</v>
      </c>
      <c r="G122" s="111"/>
      <c r="H122" s="167"/>
      <c r="I122" s="167"/>
      <c r="J122" s="167"/>
      <c r="K122" s="167"/>
      <c r="L122" s="167"/>
      <c r="M122" s="167"/>
      <c r="N122" s="111">
        <v>8357054</v>
      </c>
      <c r="O122" s="111"/>
      <c r="P122" s="111">
        <v>8357054</v>
      </c>
      <c r="Q122" s="111"/>
      <c r="R122" s="59">
        <f>G122+N122-P122</f>
        <v>0</v>
      </c>
      <c r="S122" s="111"/>
      <c r="T122" s="111"/>
      <c r="U122" s="52"/>
      <c r="V122" s="52"/>
      <c r="W122" s="53"/>
      <c r="X122" s="8" t="str">
        <f>IF(A122="","0000",A122)&amp;IF(B122="","0000000000",B122)&amp;IF(D122="","000",D122)&amp;IF(E122="","000000",E122)&amp;IF(F122="","000",F122)</f>
        <v>07020000000000111430301001</v>
      </c>
      <c r="Y122" s="112"/>
      <c r="Z122" s="112"/>
      <c r="AA122" s="112"/>
      <c r="AB122" s="112"/>
      <c r="AC122" s="14"/>
      <c r="AD122" s="26"/>
      <c r="AE122" s="27"/>
      <c r="AF122" s="27"/>
    </row>
    <row r="123" spans="1:32" x14ac:dyDescent="0.2">
      <c r="A123" s="125" t="s">
        <v>42</v>
      </c>
      <c r="B123" s="126"/>
      <c r="C123" s="126"/>
      <c r="D123" s="127"/>
      <c r="E123" s="116" t="s">
        <v>179</v>
      </c>
      <c r="F123" s="117"/>
      <c r="G123" s="114"/>
      <c r="H123" s="166"/>
      <c r="I123" s="166"/>
      <c r="J123" s="166"/>
      <c r="K123" s="166"/>
      <c r="L123" s="166"/>
      <c r="M123" s="166"/>
      <c r="N123" s="114">
        <v>8357054</v>
      </c>
      <c r="O123" s="114"/>
      <c r="P123" s="114">
        <v>8357054</v>
      </c>
      <c r="Q123" s="114"/>
      <c r="R123" s="114">
        <v>0</v>
      </c>
      <c r="S123" s="114"/>
      <c r="T123" s="114"/>
      <c r="U123" s="114"/>
      <c r="V123" s="114"/>
      <c r="W123" s="45"/>
      <c r="X123" s="112"/>
      <c r="Y123" s="112"/>
      <c r="Z123" s="112"/>
      <c r="AA123" s="112"/>
      <c r="AB123" s="112"/>
      <c r="AC123" s="14"/>
      <c r="AD123" s="26"/>
      <c r="AE123" s="27"/>
      <c r="AF123" s="27"/>
    </row>
    <row r="124" spans="1:32" x14ac:dyDescent="0.2">
      <c r="A124" s="56" t="s">
        <v>81</v>
      </c>
      <c r="B124" s="129" t="s">
        <v>68</v>
      </c>
      <c r="C124" s="129"/>
      <c r="D124" s="55" t="s">
        <v>85</v>
      </c>
      <c r="E124" s="93" t="s">
        <v>180</v>
      </c>
      <c r="F124" s="109" t="s">
        <v>102</v>
      </c>
      <c r="G124" s="111"/>
      <c r="H124" s="167"/>
      <c r="I124" s="167"/>
      <c r="J124" s="167"/>
      <c r="K124" s="167"/>
      <c r="L124" s="167"/>
      <c r="M124" s="167"/>
      <c r="N124" s="111">
        <v>1868695.38</v>
      </c>
      <c r="O124" s="111"/>
      <c r="P124" s="111">
        <v>1868695.38</v>
      </c>
      <c r="Q124" s="111"/>
      <c r="R124" s="59">
        <f>G124+N124-P124</f>
        <v>0</v>
      </c>
      <c r="S124" s="111"/>
      <c r="T124" s="111"/>
      <c r="U124" s="52"/>
      <c r="V124" s="52"/>
      <c r="W124" s="53"/>
      <c r="X124" s="8" t="str">
        <f>IF(A124="","0000",A124)&amp;IF(B124="","0000000000",B124)&amp;IF(D124="","000",D124)&amp;IF(E124="","000000",E124)&amp;IF(F124="","000",F124)</f>
        <v>07020000000000119430302001</v>
      </c>
      <c r="Y124" s="112"/>
      <c r="Z124" s="112"/>
      <c r="AA124" s="112"/>
      <c r="AB124" s="112"/>
      <c r="AC124" s="14"/>
      <c r="AD124" s="26"/>
      <c r="AE124" s="27"/>
      <c r="AF124" s="27"/>
    </row>
    <row r="125" spans="1:32" x14ac:dyDescent="0.2">
      <c r="A125" s="125" t="s">
        <v>42</v>
      </c>
      <c r="B125" s="126"/>
      <c r="C125" s="126"/>
      <c r="D125" s="127"/>
      <c r="E125" s="116" t="s">
        <v>181</v>
      </c>
      <c r="F125" s="117"/>
      <c r="G125" s="114"/>
      <c r="H125" s="166"/>
      <c r="I125" s="166"/>
      <c r="J125" s="166"/>
      <c r="K125" s="166"/>
      <c r="L125" s="166"/>
      <c r="M125" s="166"/>
      <c r="N125" s="114">
        <v>1868695.38</v>
      </c>
      <c r="O125" s="114"/>
      <c r="P125" s="114">
        <v>1868695.38</v>
      </c>
      <c r="Q125" s="114"/>
      <c r="R125" s="114">
        <v>0</v>
      </c>
      <c r="S125" s="114"/>
      <c r="T125" s="114"/>
      <c r="U125" s="114"/>
      <c r="V125" s="114"/>
      <c r="W125" s="45"/>
      <c r="X125" s="112"/>
      <c r="Y125" s="112"/>
      <c r="Z125" s="112"/>
      <c r="AA125" s="112"/>
      <c r="AB125" s="112"/>
      <c r="AC125" s="14"/>
      <c r="AD125" s="26"/>
      <c r="AE125" s="27"/>
      <c r="AF125" s="27"/>
    </row>
    <row r="126" spans="1:32" x14ac:dyDescent="0.2">
      <c r="A126" s="56" t="s">
        <v>91</v>
      </c>
      <c r="B126" s="129" t="s">
        <v>68</v>
      </c>
      <c r="C126" s="129"/>
      <c r="D126" s="55" t="s">
        <v>182</v>
      </c>
      <c r="E126" s="93" t="s">
        <v>103</v>
      </c>
      <c r="F126" s="109" t="s">
        <v>102</v>
      </c>
      <c r="G126" s="111"/>
      <c r="H126" s="167"/>
      <c r="I126" s="167"/>
      <c r="J126" s="167"/>
      <c r="K126" s="167"/>
      <c r="L126" s="167"/>
      <c r="M126" s="167"/>
      <c r="N126" s="111">
        <v>20</v>
      </c>
      <c r="O126" s="111"/>
      <c r="P126" s="111">
        <v>20</v>
      </c>
      <c r="Q126" s="111"/>
      <c r="R126" s="59">
        <f>G126+N126-P126</f>
        <v>0</v>
      </c>
      <c r="S126" s="111"/>
      <c r="T126" s="111"/>
      <c r="U126" s="52"/>
      <c r="V126" s="52"/>
      <c r="W126" s="53"/>
      <c r="X126" s="8" t="str">
        <f>IF(A126="","0000",A126)&amp;IF(B126="","0000000000",B126)&amp;IF(D126="","000",D126)&amp;IF(E126="","000000",E126)&amp;IF(F126="","000",F126)</f>
        <v>07070000000000852430305001</v>
      </c>
      <c r="Y126" s="112"/>
      <c r="Z126" s="112"/>
      <c r="AA126" s="112"/>
      <c r="AB126" s="112"/>
      <c r="AC126" s="14"/>
      <c r="AD126" s="26"/>
      <c r="AE126" s="27"/>
      <c r="AF126" s="27"/>
    </row>
    <row r="127" spans="1:32" x14ac:dyDescent="0.2">
      <c r="A127" s="125" t="s">
        <v>42</v>
      </c>
      <c r="B127" s="126"/>
      <c r="C127" s="126"/>
      <c r="D127" s="127"/>
      <c r="E127" s="116" t="s">
        <v>104</v>
      </c>
      <c r="F127" s="117"/>
      <c r="G127" s="114"/>
      <c r="H127" s="166"/>
      <c r="I127" s="166"/>
      <c r="J127" s="166"/>
      <c r="K127" s="166"/>
      <c r="L127" s="166"/>
      <c r="M127" s="166"/>
      <c r="N127" s="114">
        <v>20</v>
      </c>
      <c r="O127" s="114"/>
      <c r="P127" s="114">
        <v>20</v>
      </c>
      <c r="Q127" s="114"/>
      <c r="R127" s="114">
        <v>0</v>
      </c>
      <c r="S127" s="114"/>
      <c r="T127" s="114"/>
      <c r="U127" s="114"/>
      <c r="V127" s="114"/>
      <c r="W127" s="45"/>
      <c r="X127" s="112"/>
      <c r="Y127" s="112"/>
      <c r="Z127" s="112"/>
      <c r="AA127" s="112"/>
      <c r="AB127" s="112"/>
      <c r="AC127" s="14"/>
      <c r="AD127" s="26"/>
      <c r="AE127" s="27"/>
      <c r="AF127" s="27"/>
    </row>
    <row r="128" spans="1:32" x14ac:dyDescent="0.2">
      <c r="A128" s="56" t="s">
        <v>81</v>
      </c>
      <c r="B128" s="129" t="s">
        <v>68</v>
      </c>
      <c r="C128" s="129"/>
      <c r="D128" s="55" t="s">
        <v>85</v>
      </c>
      <c r="E128" s="93" t="s">
        <v>183</v>
      </c>
      <c r="F128" s="109" t="s">
        <v>102</v>
      </c>
      <c r="G128" s="111"/>
      <c r="H128" s="167"/>
      <c r="I128" s="167"/>
      <c r="J128" s="167"/>
      <c r="K128" s="167"/>
      <c r="L128" s="167"/>
      <c r="M128" s="167"/>
      <c r="N128" s="111">
        <v>130607.85</v>
      </c>
      <c r="O128" s="111"/>
      <c r="P128" s="111">
        <v>130607.85</v>
      </c>
      <c r="Q128" s="111"/>
      <c r="R128" s="59">
        <f>G128+N128-P128</f>
        <v>0</v>
      </c>
      <c r="S128" s="111"/>
      <c r="T128" s="111"/>
      <c r="U128" s="52"/>
      <c r="V128" s="52"/>
      <c r="W128" s="53"/>
      <c r="X128" s="8" t="str">
        <f>IF(A128="","0000",A128)&amp;IF(B128="","0000000000",B128)&amp;IF(D128="","000",D128)&amp;IF(E128="","000000",E128)&amp;IF(F128="","000",F128)</f>
        <v>07020000000000119430306001</v>
      </c>
      <c r="Y128" s="112"/>
      <c r="Z128" s="112"/>
      <c r="AA128" s="112"/>
      <c r="AB128" s="112"/>
      <c r="AC128" s="14"/>
      <c r="AD128" s="26"/>
      <c r="AE128" s="27"/>
      <c r="AF128" s="27"/>
    </row>
    <row r="129" spans="1:32" x14ac:dyDescent="0.2">
      <c r="A129" s="125" t="s">
        <v>42</v>
      </c>
      <c r="B129" s="126"/>
      <c r="C129" s="126"/>
      <c r="D129" s="127"/>
      <c r="E129" s="116" t="s">
        <v>184</v>
      </c>
      <c r="F129" s="117"/>
      <c r="G129" s="114"/>
      <c r="H129" s="166"/>
      <c r="I129" s="166"/>
      <c r="J129" s="166"/>
      <c r="K129" s="166"/>
      <c r="L129" s="166"/>
      <c r="M129" s="166"/>
      <c r="N129" s="114">
        <v>130607.85</v>
      </c>
      <c r="O129" s="114"/>
      <c r="P129" s="114">
        <v>130607.85</v>
      </c>
      <c r="Q129" s="114"/>
      <c r="R129" s="114">
        <v>0</v>
      </c>
      <c r="S129" s="114"/>
      <c r="T129" s="114"/>
      <c r="U129" s="114"/>
      <c r="V129" s="114"/>
      <c r="W129" s="45"/>
      <c r="X129" s="112"/>
      <c r="Y129" s="112"/>
      <c r="Z129" s="112"/>
      <c r="AA129" s="112"/>
      <c r="AB129" s="112"/>
      <c r="AC129" s="14"/>
      <c r="AD129" s="26"/>
      <c r="AE129" s="27"/>
      <c r="AF129" s="27"/>
    </row>
    <row r="130" spans="1:32" x14ac:dyDescent="0.2">
      <c r="A130" s="56" t="s">
        <v>81</v>
      </c>
      <c r="B130" s="129" t="s">
        <v>68</v>
      </c>
      <c r="C130" s="129"/>
      <c r="D130" s="55" t="s">
        <v>85</v>
      </c>
      <c r="E130" s="93" t="s">
        <v>185</v>
      </c>
      <c r="F130" s="109" t="s">
        <v>102</v>
      </c>
      <c r="G130" s="111"/>
      <c r="H130" s="167"/>
      <c r="I130" s="167"/>
      <c r="J130" s="167"/>
      <c r="K130" s="167"/>
      <c r="L130" s="167"/>
      <c r="M130" s="167"/>
      <c r="N130" s="111">
        <v>3330496.14</v>
      </c>
      <c r="O130" s="111"/>
      <c r="P130" s="111">
        <v>3330496.14</v>
      </c>
      <c r="Q130" s="111"/>
      <c r="R130" s="59">
        <f>G130+N130-P130</f>
        <v>0</v>
      </c>
      <c r="S130" s="111"/>
      <c r="T130" s="111"/>
      <c r="U130" s="52"/>
      <c r="V130" s="52"/>
      <c r="W130" s="53"/>
      <c r="X130" s="8" t="str">
        <f>IF(A130="","0000",A130)&amp;IF(B130="","0000000000",B130)&amp;IF(D130="","000",D130)&amp;IF(E130="","000000",E130)&amp;IF(F130="","000",F130)</f>
        <v>07020000000000119430307001</v>
      </c>
      <c r="Y130" s="112"/>
      <c r="Z130" s="112"/>
      <c r="AA130" s="112"/>
      <c r="AB130" s="112"/>
      <c r="AC130" s="14"/>
      <c r="AD130" s="26"/>
      <c r="AE130" s="27"/>
      <c r="AF130" s="27"/>
    </row>
    <row r="131" spans="1:32" x14ac:dyDescent="0.2">
      <c r="A131" s="125" t="s">
        <v>42</v>
      </c>
      <c r="B131" s="126"/>
      <c r="C131" s="126"/>
      <c r="D131" s="127"/>
      <c r="E131" s="116" t="s">
        <v>186</v>
      </c>
      <c r="F131" s="117"/>
      <c r="G131" s="114"/>
      <c r="H131" s="166"/>
      <c r="I131" s="166"/>
      <c r="J131" s="166"/>
      <c r="K131" s="166"/>
      <c r="L131" s="166"/>
      <c r="M131" s="166"/>
      <c r="N131" s="114">
        <v>3330496.14</v>
      </c>
      <c r="O131" s="114"/>
      <c r="P131" s="114">
        <v>3330496.14</v>
      </c>
      <c r="Q131" s="114"/>
      <c r="R131" s="114">
        <v>0</v>
      </c>
      <c r="S131" s="114"/>
      <c r="T131" s="114"/>
      <c r="U131" s="114"/>
      <c r="V131" s="114"/>
      <c r="W131" s="45"/>
      <c r="X131" s="112"/>
      <c r="Y131" s="112"/>
      <c r="Z131" s="112"/>
      <c r="AA131" s="112"/>
      <c r="AB131" s="112"/>
      <c r="AC131" s="14"/>
      <c r="AD131" s="26"/>
      <c r="AE131" s="27"/>
      <c r="AF131" s="27"/>
    </row>
    <row r="132" spans="1:32" x14ac:dyDescent="0.2">
      <c r="A132" s="56" t="s">
        <v>81</v>
      </c>
      <c r="B132" s="129" t="s">
        <v>68</v>
      </c>
      <c r="C132" s="129"/>
      <c r="D132" s="55" t="s">
        <v>85</v>
      </c>
      <c r="E132" s="93" t="s">
        <v>187</v>
      </c>
      <c r="F132" s="109" t="s">
        <v>102</v>
      </c>
      <c r="G132" s="111"/>
      <c r="H132" s="167"/>
      <c r="I132" s="167"/>
      <c r="J132" s="167"/>
      <c r="K132" s="167"/>
      <c r="L132" s="167"/>
      <c r="M132" s="167"/>
      <c r="N132" s="111">
        <v>14366846.07</v>
      </c>
      <c r="O132" s="111"/>
      <c r="P132" s="111">
        <v>14366846.07</v>
      </c>
      <c r="Q132" s="111"/>
      <c r="R132" s="59">
        <f>G132+N132-P132</f>
        <v>0</v>
      </c>
      <c r="S132" s="111"/>
      <c r="T132" s="111"/>
      <c r="U132" s="52"/>
      <c r="V132" s="52"/>
      <c r="W132" s="53"/>
      <c r="X132" s="8" t="str">
        <f>IF(A132="","0000",A132)&amp;IF(B132="","0000000000",B132)&amp;IF(D132="","000",D132)&amp;IF(E132="","000000",E132)&amp;IF(F132="","000",F132)</f>
        <v>07020000000000119430310001</v>
      </c>
      <c r="Y132" s="112"/>
      <c r="Z132" s="112"/>
      <c r="AA132" s="112"/>
      <c r="AB132" s="112"/>
      <c r="AC132" s="14"/>
      <c r="AD132" s="26"/>
      <c r="AE132" s="27"/>
      <c r="AF132" s="27"/>
    </row>
    <row r="133" spans="1:32" x14ac:dyDescent="0.2">
      <c r="A133" s="125" t="s">
        <v>42</v>
      </c>
      <c r="B133" s="126"/>
      <c r="C133" s="126"/>
      <c r="D133" s="127"/>
      <c r="E133" s="116" t="s">
        <v>188</v>
      </c>
      <c r="F133" s="117"/>
      <c r="G133" s="114"/>
      <c r="H133" s="166"/>
      <c r="I133" s="166"/>
      <c r="J133" s="166"/>
      <c r="K133" s="166"/>
      <c r="L133" s="166"/>
      <c r="M133" s="166"/>
      <c r="N133" s="114">
        <v>14366846.07</v>
      </c>
      <c r="O133" s="114"/>
      <c r="P133" s="114">
        <v>14366846.07</v>
      </c>
      <c r="Q133" s="114"/>
      <c r="R133" s="114">
        <v>0</v>
      </c>
      <c r="S133" s="114"/>
      <c r="T133" s="114"/>
      <c r="U133" s="114"/>
      <c r="V133" s="114"/>
      <c r="W133" s="45"/>
      <c r="X133" s="112"/>
      <c r="Y133" s="112"/>
      <c r="Z133" s="112"/>
      <c r="AA133" s="112"/>
      <c r="AB133" s="112"/>
      <c r="AC133" s="14"/>
      <c r="AD133" s="26"/>
      <c r="AE133" s="27"/>
      <c r="AF133" s="27"/>
    </row>
    <row r="134" spans="1:32" x14ac:dyDescent="0.2">
      <c r="A134" s="56" t="s">
        <v>91</v>
      </c>
      <c r="B134" s="129" t="s">
        <v>68</v>
      </c>
      <c r="C134" s="129"/>
      <c r="D134" s="55" t="s">
        <v>190</v>
      </c>
      <c r="E134" s="93" t="s">
        <v>189</v>
      </c>
      <c r="F134" s="109" t="s">
        <v>102</v>
      </c>
      <c r="G134" s="111"/>
      <c r="H134" s="167"/>
      <c r="I134" s="167"/>
      <c r="J134" s="167"/>
      <c r="K134" s="167"/>
      <c r="L134" s="167"/>
      <c r="M134" s="167"/>
      <c r="N134" s="111">
        <v>968857</v>
      </c>
      <c r="O134" s="111"/>
      <c r="P134" s="111">
        <v>968857</v>
      </c>
      <c r="Q134" s="111"/>
      <c r="R134" s="59">
        <f>G134+N134-P134</f>
        <v>0</v>
      </c>
      <c r="S134" s="111"/>
      <c r="T134" s="111"/>
      <c r="U134" s="52"/>
      <c r="V134" s="52"/>
      <c r="W134" s="53"/>
      <c r="X134" s="8" t="str">
        <f>IF(A134="","0000",A134)&amp;IF(B134="","0000000000",B134)&amp;IF(D134="","000",D134)&amp;IF(E134="","000000",E134)&amp;IF(F134="","000",F134)</f>
        <v>07070000000000851430312001</v>
      </c>
      <c r="Y134" s="112"/>
      <c r="Z134" s="112"/>
      <c r="AA134" s="112"/>
      <c r="AB134" s="112"/>
      <c r="AC134" s="14"/>
      <c r="AD134" s="26"/>
      <c r="AE134" s="27"/>
      <c r="AF134" s="27"/>
    </row>
    <row r="135" spans="1:32" x14ac:dyDescent="0.2">
      <c r="A135" s="125" t="s">
        <v>42</v>
      </c>
      <c r="B135" s="126"/>
      <c r="C135" s="126"/>
      <c r="D135" s="127"/>
      <c r="E135" s="116" t="s">
        <v>191</v>
      </c>
      <c r="F135" s="117"/>
      <c r="G135" s="114"/>
      <c r="H135" s="166"/>
      <c r="I135" s="166"/>
      <c r="J135" s="166"/>
      <c r="K135" s="166"/>
      <c r="L135" s="166"/>
      <c r="M135" s="166"/>
      <c r="N135" s="114">
        <v>968857</v>
      </c>
      <c r="O135" s="114"/>
      <c r="P135" s="114">
        <v>968857</v>
      </c>
      <c r="Q135" s="114"/>
      <c r="R135" s="114">
        <v>0</v>
      </c>
      <c r="S135" s="114"/>
      <c r="T135" s="114"/>
      <c r="U135" s="114"/>
      <c r="V135" s="114"/>
      <c r="W135" s="45"/>
      <c r="X135" s="112"/>
      <c r="Y135" s="112"/>
      <c r="Z135" s="112"/>
      <c r="AA135" s="112"/>
      <c r="AB135" s="112"/>
      <c r="AC135" s="14"/>
      <c r="AD135" s="26"/>
      <c r="AE135" s="27"/>
      <c r="AF135" s="27"/>
    </row>
    <row r="136" spans="1:32" x14ac:dyDescent="0.2">
      <c r="A136" s="56" t="s">
        <v>91</v>
      </c>
      <c r="B136" s="129" t="s">
        <v>68</v>
      </c>
      <c r="C136" s="129"/>
      <c r="D136" s="55" t="s">
        <v>190</v>
      </c>
      <c r="E136" s="93" t="s">
        <v>192</v>
      </c>
      <c r="F136" s="109" t="s">
        <v>102</v>
      </c>
      <c r="G136" s="111"/>
      <c r="H136" s="167"/>
      <c r="I136" s="167"/>
      <c r="J136" s="167"/>
      <c r="K136" s="167"/>
      <c r="L136" s="167"/>
      <c r="M136" s="167"/>
      <c r="N136" s="111">
        <v>4157120</v>
      </c>
      <c r="O136" s="111"/>
      <c r="P136" s="111">
        <v>4157120</v>
      </c>
      <c r="Q136" s="111"/>
      <c r="R136" s="59">
        <f>G136+N136-P136</f>
        <v>0</v>
      </c>
      <c r="S136" s="111"/>
      <c r="T136" s="111"/>
      <c r="U136" s="52"/>
      <c r="V136" s="52"/>
      <c r="W136" s="53"/>
      <c r="X136" s="8" t="str">
        <f>IF(A136="","0000",A136)&amp;IF(B136="","0000000000",B136)&amp;IF(D136="","000",D136)&amp;IF(E136="","000000",E136)&amp;IF(F136="","000",F136)</f>
        <v>07070000000000851430313001</v>
      </c>
      <c r="Y136" s="112"/>
      <c r="Z136" s="112"/>
      <c r="AA136" s="112"/>
      <c r="AB136" s="112"/>
      <c r="AC136" s="14"/>
      <c r="AD136" s="26"/>
      <c r="AE136" s="27"/>
      <c r="AF136" s="27"/>
    </row>
    <row r="137" spans="1:32" x14ac:dyDescent="0.2">
      <c r="A137" s="125" t="s">
        <v>42</v>
      </c>
      <c r="B137" s="126"/>
      <c r="C137" s="126"/>
      <c r="D137" s="127"/>
      <c r="E137" s="116" t="s">
        <v>193</v>
      </c>
      <c r="F137" s="117"/>
      <c r="G137" s="114"/>
      <c r="H137" s="166"/>
      <c r="I137" s="166"/>
      <c r="J137" s="166"/>
      <c r="K137" s="166"/>
      <c r="L137" s="166"/>
      <c r="M137" s="166"/>
      <c r="N137" s="114">
        <v>4157120</v>
      </c>
      <c r="O137" s="114"/>
      <c r="P137" s="114">
        <v>4157120</v>
      </c>
      <c r="Q137" s="114"/>
      <c r="R137" s="114">
        <v>0</v>
      </c>
      <c r="S137" s="114"/>
      <c r="T137" s="114"/>
      <c r="U137" s="114"/>
      <c r="V137" s="114"/>
      <c r="W137" s="45"/>
      <c r="X137" s="112"/>
      <c r="Y137" s="112"/>
      <c r="Z137" s="112"/>
      <c r="AA137" s="112"/>
      <c r="AB137" s="112"/>
      <c r="AC137" s="14"/>
      <c r="AD137" s="26"/>
      <c r="AE137" s="27"/>
      <c r="AF137" s="27"/>
    </row>
    <row r="138" spans="1:32" x14ac:dyDescent="0.2">
      <c r="A138" s="56" t="s">
        <v>81</v>
      </c>
      <c r="B138" s="129" t="s">
        <v>68</v>
      </c>
      <c r="C138" s="129"/>
      <c r="D138" s="55" t="s">
        <v>83</v>
      </c>
      <c r="E138" s="93" t="s">
        <v>194</v>
      </c>
      <c r="F138" s="109" t="s">
        <v>115</v>
      </c>
      <c r="G138" s="111"/>
      <c r="H138" s="167"/>
      <c r="I138" s="167"/>
      <c r="J138" s="167"/>
      <c r="K138" s="167"/>
      <c r="L138" s="167"/>
      <c r="M138" s="167"/>
      <c r="N138" s="111">
        <v>250248.28</v>
      </c>
      <c r="O138" s="111"/>
      <c r="P138" s="111">
        <v>250248.28</v>
      </c>
      <c r="Q138" s="111"/>
      <c r="R138" s="59">
        <f>G138+N138-P138</f>
        <v>0</v>
      </c>
      <c r="S138" s="111"/>
      <c r="T138" s="111"/>
      <c r="U138" s="52"/>
      <c r="V138" s="52"/>
      <c r="W138" s="53"/>
      <c r="X138" s="8" t="str">
        <f>IF(A138="","0000",A138)&amp;IF(B138="","0000000000",B138)&amp;IF(D138="","000",D138)&amp;IF(E138="","000000",E138)&amp;IF(F138="","000",F138)</f>
        <v>07020000000000111430403007</v>
      </c>
      <c r="Y138" s="112"/>
      <c r="Z138" s="112"/>
      <c r="AA138" s="112"/>
      <c r="AB138" s="112"/>
      <c r="AC138" s="14"/>
      <c r="AD138" s="26"/>
      <c r="AE138" s="27"/>
      <c r="AF138" s="27"/>
    </row>
    <row r="139" spans="1:32" x14ac:dyDescent="0.2">
      <c r="A139" s="125" t="s">
        <v>42</v>
      </c>
      <c r="B139" s="126"/>
      <c r="C139" s="126"/>
      <c r="D139" s="127"/>
      <c r="E139" s="116" t="s">
        <v>195</v>
      </c>
      <c r="F139" s="117"/>
      <c r="G139" s="114"/>
      <c r="H139" s="166"/>
      <c r="I139" s="166"/>
      <c r="J139" s="166"/>
      <c r="K139" s="166"/>
      <c r="L139" s="166"/>
      <c r="M139" s="166"/>
      <c r="N139" s="114">
        <v>250248.28</v>
      </c>
      <c r="O139" s="114"/>
      <c r="P139" s="114">
        <v>250248.28</v>
      </c>
      <c r="Q139" s="114"/>
      <c r="R139" s="114">
        <v>0</v>
      </c>
      <c r="S139" s="114"/>
      <c r="T139" s="114"/>
      <c r="U139" s="114"/>
      <c r="V139" s="114"/>
      <c r="W139" s="45"/>
      <c r="X139" s="112"/>
      <c r="Y139" s="112"/>
      <c r="Z139" s="112"/>
      <c r="AA139" s="112"/>
      <c r="AB139" s="112"/>
      <c r="AC139" s="14"/>
      <c r="AD139" s="26"/>
      <c r="AE139" s="27"/>
      <c r="AF139" s="27"/>
    </row>
    <row r="140" spans="1:32" x14ac:dyDescent="0.2">
      <c r="A140" s="56" t="s">
        <v>91</v>
      </c>
      <c r="B140" s="129" t="s">
        <v>68</v>
      </c>
      <c r="C140" s="129"/>
      <c r="D140" s="55" t="s">
        <v>83</v>
      </c>
      <c r="E140" s="93" t="s">
        <v>196</v>
      </c>
      <c r="F140" s="109" t="s">
        <v>115</v>
      </c>
      <c r="G140" s="111"/>
      <c r="H140" s="167"/>
      <c r="I140" s="167"/>
      <c r="J140" s="167"/>
      <c r="K140" s="167"/>
      <c r="L140" s="167"/>
      <c r="M140" s="167"/>
      <c r="N140" s="111">
        <v>21611.71</v>
      </c>
      <c r="O140" s="111">
        <v>21611.71</v>
      </c>
      <c r="P140" s="111">
        <v>21611.71</v>
      </c>
      <c r="Q140" s="111">
        <v>2810</v>
      </c>
      <c r="R140" s="59">
        <f>G140+N140-P140</f>
        <v>0</v>
      </c>
      <c r="S140" s="111"/>
      <c r="T140" s="111"/>
      <c r="U140" s="52"/>
      <c r="V140" s="52"/>
      <c r="W140" s="53"/>
      <c r="X140" s="8" t="str">
        <f>IF(A140="","0000",A140)&amp;IF(B140="","0000000000",B140)&amp;IF(D140="","000",D140)&amp;IF(E140="","000000",E140)&amp;IF(F140="","000",F140)</f>
        <v>07070000000000111530211007</v>
      </c>
      <c r="Y140" s="112"/>
      <c r="Z140" s="112"/>
      <c r="AA140" s="112"/>
      <c r="AB140" s="112"/>
      <c r="AC140" s="14"/>
      <c r="AD140" s="26"/>
      <c r="AE140" s="27"/>
      <c r="AF140" s="27"/>
    </row>
    <row r="141" spans="1:32" x14ac:dyDescent="0.2">
      <c r="A141" s="125" t="s">
        <v>42</v>
      </c>
      <c r="B141" s="126"/>
      <c r="C141" s="126"/>
      <c r="D141" s="127"/>
      <c r="E141" s="116" t="s">
        <v>197</v>
      </c>
      <c r="F141" s="117"/>
      <c r="G141" s="114"/>
      <c r="H141" s="166"/>
      <c r="I141" s="166"/>
      <c r="J141" s="166"/>
      <c r="K141" s="166"/>
      <c r="L141" s="166"/>
      <c r="M141" s="166"/>
      <c r="N141" s="114">
        <v>21611.71</v>
      </c>
      <c r="O141" s="114">
        <v>21611.71</v>
      </c>
      <c r="P141" s="114">
        <v>21611.71</v>
      </c>
      <c r="Q141" s="114">
        <v>2810</v>
      </c>
      <c r="R141" s="114">
        <v>0</v>
      </c>
      <c r="S141" s="114"/>
      <c r="T141" s="114"/>
      <c r="U141" s="114"/>
      <c r="V141" s="114"/>
      <c r="W141" s="45"/>
      <c r="X141" s="112"/>
      <c r="Y141" s="112"/>
      <c r="Z141" s="112"/>
      <c r="AA141" s="112"/>
      <c r="AB141" s="112"/>
      <c r="AC141" s="14"/>
      <c r="AD141" s="26"/>
      <c r="AE141" s="27"/>
      <c r="AF141" s="27"/>
    </row>
    <row r="142" spans="1:32" x14ac:dyDescent="0.2">
      <c r="A142" s="56" t="s">
        <v>81</v>
      </c>
      <c r="B142" s="129" t="s">
        <v>68</v>
      </c>
      <c r="C142" s="129"/>
      <c r="D142" s="55" t="s">
        <v>109</v>
      </c>
      <c r="E142" s="93" t="s">
        <v>198</v>
      </c>
      <c r="F142" s="109" t="s">
        <v>122</v>
      </c>
      <c r="G142" s="111">
        <v>584885.79</v>
      </c>
      <c r="H142" s="167"/>
      <c r="I142" s="167"/>
      <c r="J142" s="167"/>
      <c r="K142" s="167"/>
      <c r="L142" s="167"/>
      <c r="M142" s="167"/>
      <c r="N142" s="111">
        <v>10831166.449999999</v>
      </c>
      <c r="O142" s="111">
        <v>10831166.449999999</v>
      </c>
      <c r="P142" s="111">
        <v>10947016.15</v>
      </c>
      <c r="Q142" s="111"/>
      <c r="R142" s="59">
        <f>G142+N142-P142</f>
        <v>469036.09</v>
      </c>
      <c r="S142" s="111"/>
      <c r="T142" s="111"/>
      <c r="U142" s="52"/>
      <c r="V142" s="52"/>
      <c r="W142" s="53"/>
      <c r="X142" s="8" t="str">
        <f>IF(A142="","0000",A142)&amp;IF(B142="","0000000000",B142)&amp;IF(D142="","000",D142)&amp;IF(E142="","000000",E142)&amp;IF(F142="","000",F142)</f>
        <v>07020000000000244530226006</v>
      </c>
      <c r="Y142" s="112"/>
      <c r="Z142" s="112"/>
      <c r="AA142" s="112"/>
      <c r="AB142" s="112"/>
      <c r="AC142" s="14"/>
      <c r="AD142" s="26"/>
      <c r="AE142" s="27"/>
      <c r="AF142" s="27"/>
    </row>
    <row r="143" spans="1:32" x14ac:dyDescent="0.2">
      <c r="A143" s="125" t="s">
        <v>42</v>
      </c>
      <c r="B143" s="126"/>
      <c r="C143" s="126"/>
      <c r="D143" s="127"/>
      <c r="E143" s="116" t="s">
        <v>199</v>
      </c>
      <c r="F143" s="117"/>
      <c r="G143" s="114">
        <v>584885.79</v>
      </c>
      <c r="H143" s="166"/>
      <c r="I143" s="166"/>
      <c r="J143" s="166"/>
      <c r="K143" s="166"/>
      <c r="L143" s="166"/>
      <c r="M143" s="166"/>
      <c r="N143" s="114">
        <v>10831166.449999999</v>
      </c>
      <c r="O143" s="114">
        <v>10831166.449999999</v>
      </c>
      <c r="P143" s="114">
        <v>10947016.15</v>
      </c>
      <c r="Q143" s="114"/>
      <c r="R143" s="114">
        <v>469036.09</v>
      </c>
      <c r="S143" s="114"/>
      <c r="T143" s="114"/>
      <c r="U143" s="114"/>
      <c r="V143" s="114"/>
      <c r="W143" s="45"/>
      <c r="X143" s="112"/>
      <c r="Y143" s="112"/>
      <c r="Z143" s="112"/>
      <c r="AA143" s="112"/>
      <c r="AB143" s="112"/>
      <c r="AC143" s="14"/>
      <c r="AD143" s="26"/>
      <c r="AE143" s="27"/>
      <c r="AF143" s="27"/>
    </row>
    <row r="144" spans="1:32" x14ac:dyDescent="0.2">
      <c r="A144" s="56" t="s">
        <v>81</v>
      </c>
      <c r="B144" s="129" t="s">
        <v>68</v>
      </c>
      <c r="C144" s="129"/>
      <c r="D144" s="55" t="s">
        <v>109</v>
      </c>
      <c r="E144" s="93" t="s">
        <v>200</v>
      </c>
      <c r="F144" s="109" t="s">
        <v>107</v>
      </c>
      <c r="G144" s="111"/>
      <c r="H144" s="167"/>
      <c r="I144" s="167"/>
      <c r="J144" s="167"/>
      <c r="K144" s="167"/>
      <c r="L144" s="167"/>
      <c r="M144" s="167"/>
      <c r="N144" s="111">
        <v>485500</v>
      </c>
      <c r="O144" s="111">
        <v>485500</v>
      </c>
      <c r="P144" s="111">
        <v>485500</v>
      </c>
      <c r="Q144" s="111"/>
      <c r="R144" s="59">
        <f>G144+N144-P144</f>
        <v>0</v>
      </c>
      <c r="S144" s="111"/>
      <c r="T144" s="111"/>
      <c r="U144" s="52"/>
      <c r="V144" s="52"/>
      <c r="W144" s="53"/>
      <c r="X144" s="8" t="str">
        <f>IF(A144="","0000",A144)&amp;IF(B144="","0000000000",B144)&amp;IF(D144="","000",D144)&amp;IF(E144="","000000",E144)&amp;IF(F144="","000",F144)</f>
        <v>07020000000000244530231004</v>
      </c>
      <c r="Y144" s="112"/>
      <c r="Z144" s="112"/>
      <c r="AA144" s="112"/>
      <c r="AB144" s="112"/>
      <c r="AC144" s="14"/>
      <c r="AD144" s="26"/>
      <c r="AE144" s="27"/>
      <c r="AF144" s="27"/>
    </row>
    <row r="145" spans="1:32" x14ac:dyDescent="0.2">
      <c r="A145" s="125" t="s">
        <v>42</v>
      </c>
      <c r="B145" s="126"/>
      <c r="C145" s="126"/>
      <c r="D145" s="127"/>
      <c r="E145" s="116" t="s">
        <v>201</v>
      </c>
      <c r="F145" s="117"/>
      <c r="G145" s="114"/>
      <c r="H145" s="166"/>
      <c r="I145" s="166"/>
      <c r="J145" s="166"/>
      <c r="K145" s="166"/>
      <c r="L145" s="166"/>
      <c r="M145" s="166"/>
      <c r="N145" s="114">
        <v>485500</v>
      </c>
      <c r="O145" s="114">
        <v>485500</v>
      </c>
      <c r="P145" s="114">
        <v>485500</v>
      </c>
      <c r="Q145" s="114"/>
      <c r="R145" s="114">
        <v>0</v>
      </c>
      <c r="S145" s="114"/>
      <c r="T145" s="114"/>
      <c r="U145" s="114"/>
      <c r="V145" s="114"/>
      <c r="W145" s="45"/>
      <c r="X145" s="112"/>
      <c r="Y145" s="112"/>
      <c r="Z145" s="112"/>
      <c r="AA145" s="112"/>
      <c r="AB145" s="112"/>
      <c r="AC145" s="14"/>
      <c r="AD145" s="26"/>
      <c r="AE145" s="27"/>
      <c r="AF145" s="27"/>
    </row>
    <row r="146" spans="1:32" x14ac:dyDescent="0.2">
      <c r="A146" s="56" t="s">
        <v>81</v>
      </c>
      <c r="B146" s="129" t="s">
        <v>68</v>
      </c>
      <c r="C146" s="129"/>
      <c r="D146" s="55" t="s">
        <v>202</v>
      </c>
      <c r="E146" s="93" t="s">
        <v>203</v>
      </c>
      <c r="F146" s="109" t="s">
        <v>115</v>
      </c>
      <c r="G146" s="111"/>
      <c r="H146" s="167"/>
      <c r="I146" s="167"/>
      <c r="J146" s="167"/>
      <c r="K146" s="167"/>
      <c r="L146" s="167"/>
      <c r="M146" s="167"/>
      <c r="N146" s="111">
        <v>216466</v>
      </c>
      <c r="O146" s="111">
        <v>216466</v>
      </c>
      <c r="P146" s="111">
        <v>216466</v>
      </c>
      <c r="Q146" s="111"/>
      <c r="R146" s="59">
        <f>G146+N146-P146</f>
        <v>0</v>
      </c>
      <c r="S146" s="111"/>
      <c r="T146" s="111"/>
      <c r="U146" s="52"/>
      <c r="V146" s="52"/>
      <c r="W146" s="53"/>
      <c r="X146" s="8" t="str">
        <f>IF(A146="","0000",A146)&amp;IF(B146="","0000000000",B146)&amp;IF(D146="","000",D146)&amp;IF(E146="","000000",E146)&amp;IF(F146="","000",F146)</f>
        <v>07020000000000321530262007</v>
      </c>
      <c r="Y146" s="112"/>
      <c r="Z146" s="112"/>
      <c r="AA146" s="112"/>
      <c r="AB146" s="112"/>
      <c r="AC146" s="14"/>
      <c r="AD146" s="26"/>
      <c r="AE146" s="27"/>
      <c r="AF146" s="27"/>
    </row>
    <row r="147" spans="1:32" x14ac:dyDescent="0.2">
      <c r="A147" s="125" t="s">
        <v>42</v>
      </c>
      <c r="B147" s="126"/>
      <c r="C147" s="126"/>
      <c r="D147" s="127"/>
      <c r="E147" s="116" t="s">
        <v>204</v>
      </c>
      <c r="F147" s="117"/>
      <c r="G147" s="114"/>
      <c r="H147" s="166"/>
      <c r="I147" s="166"/>
      <c r="J147" s="166"/>
      <c r="K147" s="166"/>
      <c r="L147" s="166"/>
      <c r="M147" s="166"/>
      <c r="N147" s="114">
        <v>216466</v>
      </c>
      <c r="O147" s="114">
        <v>216466</v>
      </c>
      <c r="P147" s="114">
        <v>216466</v>
      </c>
      <c r="Q147" s="114"/>
      <c r="R147" s="114">
        <v>0</v>
      </c>
      <c r="S147" s="114"/>
      <c r="T147" s="114"/>
      <c r="U147" s="114"/>
      <c r="V147" s="114"/>
      <c r="W147" s="45"/>
      <c r="X147" s="112"/>
      <c r="Y147" s="112"/>
      <c r="Z147" s="112"/>
      <c r="AA147" s="112"/>
      <c r="AB147" s="112"/>
      <c r="AC147" s="14"/>
      <c r="AD147" s="26"/>
      <c r="AE147" s="27"/>
      <c r="AF147" s="27"/>
    </row>
    <row r="148" spans="1:32" x14ac:dyDescent="0.2">
      <c r="A148" s="56" t="s">
        <v>91</v>
      </c>
      <c r="B148" s="129" t="s">
        <v>68</v>
      </c>
      <c r="C148" s="129"/>
      <c r="D148" s="55" t="s">
        <v>83</v>
      </c>
      <c r="E148" s="93" t="s">
        <v>205</v>
      </c>
      <c r="F148" s="109" t="s">
        <v>102</v>
      </c>
      <c r="G148" s="111"/>
      <c r="H148" s="167"/>
      <c r="I148" s="167"/>
      <c r="J148" s="167"/>
      <c r="K148" s="167"/>
      <c r="L148" s="167"/>
      <c r="M148" s="167"/>
      <c r="N148" s="111">
        <v>2810</v>
      </c>
      <c r="O148" s="111"/>
      <c r="P148" s="111">
        <v>2810</v>
      </c>
      <c r="Q148" s="111"/>
      <c r="R148" s="59">
        <f>G148+N148-P148</f>
        <v>0</v>
      </c>
      <c r="S148" s="111"/>
      <c r="T148" s="111"/>
      <c r="U148" s="52"/>
      <c r="V148" s="52"/>
      <c r="W148" s="53"/>
      <c r="X148" s="8" t="str">
        <f>IF(A148="","0000",A148)&amp;IF(B148="","0000000000",B148)&amp;IF(D148="","000",D148)&amp;IF(E148="","000000",E148)&amp;IF(F148="","000",F148)</f>
        <v>07070000000000111530301001</v>
      </c>
      <c r="Y148" s="112"/>
      <c r="Z148" s="112"/>
      <c r="AA148" s="112"/>
      <c r="AB148" s="112"/>
      <c r="AC148" s="14"/>
      <c r="AD148" s="26"/>
      <c r="AE148" s="27"/>
      <c r="AF148" s="27"/>
    </row>
    <row r="149" spans="1:32" x14ac:dyDescent="0.2">
      <c r="A149" s="125" t="s">
        <v>42</v>
      </c>
      <c r="B149" s="126"/>
      <c r="C149" s="126"/>
      <c r="D149" s="127"/>
      <c r="E149" s="116" t="s">
        <v>206</v>
      </c>
      <c r="F149" s="117"/>
      <c r="G149" s="114"/>
      <c r="H149" s="166"/>
      <c r="I149" s="166"/>
      <c r="J149" s="166"/>
      <c r="K149" s="166"/>
      <c r="L149" s="166"/>
      <c r="M149" s="166"/>
      <c r="N149" s="114">
        <v>2810</v>
      </c>
      <c r="O149" s="114"/>
      <c r="P149" s="114">
        <v>2810</v>
      </c>
      <c r="Q149" s="114"/>
      <c r="R149" s="114">
        <v>0</v>
      </c>
      <c r="S149" s="114"/>
      <c r="T149" s="114"/>
      <c r="U149" s="114"/>
      <c r="V149" s="114"/>
      <c r="W149" s="45"/>
      <c r="X149" s="112"/>
      <c r="Y149" s="112"/>
      <c r="Z149" s="112"/>
      <c r="AA149" s="112"/>
      <c r="AB149" s="112"/>
      <c r="AC149" s="14"/>
      <c r="AD149" s="26"/>
      <c r="AE149" s="27"/>
      <c r="AF149" s="27"/>
    </row>
    <row r="150" spans="1:32" x14ac:dyDescent="0.2">
      <c r="A150" s="56" t="s">
        <v>91</v>
      </c>
      <c r="B150" s="129" t="s">
        <v>68</v>
      </c>
      <c r="C150" s="129"/>
      <c r="D150" s="55" t="s">
        <v>85</v>
      </c>
      <c r="E150" s="93" t="s">
        <v>207</v>
      </c>
      <c r="F150" s="109" t="s">
        <v>102</v>
      </c>
      <c r="G150" s="111"/>
      <c r="H150" s="167"/>
      <c r="I150" s="167"/>
      <c r="J150" s="167"/>
      <c r="K150" s="167"/>
      <c r="L150" s="167"/>
      <c r="M150" s="167"/>
      <c r="N150" s="111">
        <v>626.75</v>
      </c>
      <c r="O150" s="111"/>
      <c r="P150" s="111">
        <v>626.75</v>
      </c>
      <c r="Q150" s="111"/>
      <c r="R150" s="59">
        <f>G150+N150-P150</f>
        <v>0</v>
      </c>
      <c r="S150" s="111"/>
      <c r="T150" s="111"/>
      <c r="U150" s="52"/>
      <c r="V150" s="52"/>
      <c r="W150" s="53"/>
      <c r="X150" s="8" t="str">
        <f>IF(A150="","0000",A150)&amp;IF(B150="","0000000000",B150)&amp;IF(D150="","000",D150)&amp;IF(E150="","000000",E150)&amp;IF(F150="","000",F150)</f>
        <v>07070000000000119530302001</v>
      </c>
      <c r="Y150" s="112"/>
      <c r="Z150" s="112"/>
      <c r="AA150" s="112"/>
      <c r="AB150" s="112"/>
      <c r="AC150" s="14"/>
      <c r="AD150" s="26"/>
      <c r="AE150" s="27"/>
      <c r="AF150" s="27"/>
    </row>
    <row r="151" spans="1:32" x14ac:dyDescent="0.2">
      <c r="A151" s="125" t="s">
        <v>42</v>
      </c>
      <c r="B151" s="126"/>
      <c r="C151" s="126"/>
      <c r="D151" s="127"/>
      <c r="E151" s="116" t="s">
        <v>208</v>
      </c>
      <c r="F151" s="117"/>
      <c r="G151" s="114"/>
      <c r="H151" s="166"/>
      <c r="I151" s="166"/>
      <c r="J151" s="166"/>
      <c r="K151" s="166"/>
      <c r="L151" s="166"/>
      <c r="M151" s="166"/>
      <c r="N151" s="114">
        <v>626.75</v>
      </c>
      <c r="O151" s="114"/>
      <c r="P151" s="114">
        <v>626.75</v>
      </c>
      <c r="Q151" s="114"/>
      <c r="R151" s="114">
        <v>0</v>
      </c>
      <c r="S151" s="114"/>
      <c r="T151" s="114"/>
      <c r="U151" s="114"/>
      <c r="V151" s="114"/>
      <c r="W151" s="45"/>
      <c r="X151" s="112"/>
      <c r="Y151" s="112"/>
      <c r="Z151" s="112"/>
      <c r="AA151" s="112"/>
      <c r="AB151" s="112"/>
      <c r="AC151" s="14"/>
      <c r="AD151" s="26"/>
      <c r="AE151" s="27"/>
      <c r="AF151" s="27"/>
    </row>
    <row r="152" spans="1:32" x14ac:dyDescent="0.2">
      <c r="A152" s="56" t="s">
        <v>91</v>
      </c>
      <c r="B152" s="129" t="s">
        <v>68</v>
      </c>
      <c r="C152" s="129"/>
      <c r="D152" s="55" t="s">
        <v>85</v>
      </c>
      <c r="E152" s="93" t="s">
        <v>209</v>
      </c>
      <c r="F152" s="109" t="s">
        <v>102</v>
      </c>
      <c r="G152" s="111"/>
      <c r="H152" s="167"/>
      <c r="I152" s="167"/>
      <c r="J152" s="167"/>
      <c r="K152" s="167"/>
      <c r="L152" s="167"/>
      <c r="M152" s="167"/>
      <c r="N152" s="111">
        <v>43.2</v>
      </c>
      <c r="O152" s="111"/>
      <c r="P152" s="111">
        <v>43.2</v>
      </c>
      <c r="Q152" s="111"/>
      <c r="R152" s="59">
        <f>G152+N152-P152</f>
        <v>0</v>
      </c>
      <c r="S152" s="111"/>
      <c r="T152" s="111"/>
      <c r="U152" s="52"/>
      <c r="V152" s="52"/>
      <c r="W152" s="53"/>
      <c r="X152" s="8" t="str">
        <f>IF(A152="","0000",A152)&amp;IF(B152="","0000000000",B152)&amp;IF(D152="","000",D152)&amp;IF(E152="","000000",E152)&amp;IF(F152="","000",F152)</f>
        <v>07070000000000119530306001</v>
      </c>
      <c r="Y152" s="112"/>
      <c r="Z152" s="112"/>
      <c r="AA152" s="112"/>
      <c r="AB152" s="112"/>
      <c r="AC152" s="14"/>
      <c r="AD152" s="26"/>
      <c r="AE152" s="27"/>
      <c r="AF152" s="27"/>
    </row>
    <row r="153" spans="1:32" x14ac:dyDescent="0.2">
      <c r="A153" s="125" t="s">
        <v>42</v>
      </c>
      <c r="B153" s="126"/>
      <c r="C153" s="126"/>
      <c r="D153" s="127"/>
      <c r="E153" s="116" t="s">
        <v>210</v>
      </c>
      <c r="F153" s="117"/>
      <c r="G153" s="114"/>
      <c r="H153" s="166"/>
      <c r="I153" s="166"/>
      <c r="J153" s="166"/>
      <c r="K153" s="166"/>
      <c r="L153" s="166"/>
      <c r="M153" s="166"/>
      <c r="N153" s="114">
        <v>43.2</v>
      </c>
      <c r="O153" s="114"/>
      <c r="P153" s="114">
        <v>43.2</v>
      </c>
      <c r="Q153" s="114"/>
      <c r="R153" s="114">
        <v>0</v>
      </c>
      <c r="S153" s="114"/>
      <c r="T153" s="114"/>
      <c r="U153" s="114"/>
      <c r="V153" s="114"/>
      <c r="W153" s="45"/>
      <c r="X153" s="112"/>
      <c r="Y153" s="112"/>
      <c r="Z153" s="112"/>
      <c r="AA153" s="112"/>
      <c r="AB153" s="112"/>
      <c r="AC153" s="14"/>
      <c r="AD153" s="26"/>
      <c r="AE153" s="27"/>
      <c r="AF153" s="27"/>
    </row>
    <row r="154" spans="1:32" x14ac:dyDescent="0.2">
      <c r="A154" s="56" t="s">
        <v>91</v>
      </c>
      <c r="B154" s="129" t="s">
        <v>68</v>
      </c>
      <c r="C154" s="129"/>
      <c r="D154" s="55" t="s">
        <v>85</v>
      </c>
      <c r="E154" s="93" t="s">
        <v>211</v>
      </c>
      <c r="F154" s="109" t="s">
        <v>102</v>
      </c>
      <c r="G154" s="111"/>
      <c r="H154" s="167"/>
      <c r="I154" s="167"/>
      <c r="J154" s="167"/>
      <c r="K154" s="167"/>
      <c r="L154" s="167"/>
      <c r="M154" s="167"/>
      <c r="N154" s="111">
        <v>1102.2</v>
      </c>
      <c r="O154" s="111"/>
      <c r="P154" s="111">
        <v>1102.2</v>
      </c>
      <c r="Q154" s="111"/>
      <c r="R154" s="59">
        <f>G154+N154-P154</f>
        <v>0</v>
      </c>
      <c r="S154" s="111"/>
      <c r="T154" s="111"/>
      <c r="U154" s="52"/>
      <c r="V154" s="52"/>
      <c r="W154" s="53"/>
      <c r="X154" s="8" t="str">
        <f>IF(A154="","0000",A154)&amp;IF(B154="","0000000000",B154)&amp;IF(D154="","000",D154)&amp;IF(E154="","000000",E154)&amp;IF(F154="","000",F154)</f>
        <v>07070000000000119530307001</v>
      </c>
      <c r="Y154" s="112"/>
      <c r="Z154" s="112"/>
      <c r="AA154" s="112"/>
      <c r="AB154" s="112"/>
      <c r="AC154" s="14"/>
      <c r="AD154" s="26"/>
      <c r="AE154" s="27"/>
      <c r="AF154" s="27"/>
    </row>
    <row r="155" spans="1:32" x14ac:dyDescent="0.2">
      <c r="A155" s="125" t="s">
        <v>42</v>
      </c>
      <c r="B155" s="126"/>
      <c r="C155" s="126"/>
      <c r="D155" s="127"/>
      <c r="E155" s="116" t="s">
        <v>212</v>
      </c>
      <c r="F155" s="117"/>
      <c r="G155" s="114"/>
      <c r="H155" s="166"/>
      <c r="I155" s="166"/>
      <c r="J155" s="166"/>
      <c r="K155" s="166"/>
      <c r="L155" s="166"/>
      <c r="M155" s="166"/>
      <c r="N155" s="114">
        <v>1102.2</v>
      </c>
      <c r="O155" s="114"/>
      <c r="P155" s="114">
        <v>1102.2</v>
      </c>
      <c r="Q155" s="114"/>
      <c r="R155" s="114">
        <v>0</v>
      </c>
      <c r="S155" s="114"/>
      <c r="T155" s="114"/>
      <c r="U155" s="114"/>
      <c r="V155" s="114"/>
      <c r="W155" s="45"/>
      <c r="X155" s="112"/>
      <c r="Y155" s="112"/>
      <c r="Z155" s="112"/>
      <c r="AA155" s="112"/>
      <c r="AB155" s="112"/>
      <c r="AC155" s="14"/>
      <c r="AD155" s="26"/>
      <c r="AE155" s="27"/>
      <c r="AF155" s="27"/>
    </row>
    <row r="156" spans="1:32" x14ac:dyDescent="0.2">
      <c r="A156" s="56" t="s">
        <v>91</v>
      </c>
      <c r="B156" s="129" t="s">
        <v>68</v>
      </c>
      <c r="C156" s="129"/>
      <c r="D156" s="55" t="s">
        <v>85</v>
      </c>
      <c r="E156" s="93" t="s">
        <v>213</v>
      </c>
      <c r="F156" s="109" t="s">
        <v>102</v>
      </c>
      <c r="G156" s="111"/>
      <c r="H156" s="167"/>
      <c r="I156" s="167"/>
      <c r="J156" s="167"/>
      <c r="K156" s="167"/>
      <c r="L156" s="167"/>
      <c r="M156" s="167"/>
      <c r="N156" s="111">
        <v>4754.59</v>
      </c>
      <c r="O156" s="111"/>
      <c r="P156" s="111">
        <v>4754.59</v>
      </c>
      <c r="Q156" s="111"/>
      <c r="R156" s="59">
        <f>G156+N156-P156</f>
        <v>0</v>
      </c>
      <c r="S156" s="111"/>
      <c r="T156" s="111"/>
      <c r="U156" s="52"/>
      <c r="V156" s="52"/>
      <c r="W156" s="53"/>
      <c r="X156" s="8" t="str">
        <f>IF(A156="","0000",A156)&amp;IF(B156="","0000000000",B156)&amp;IF(D156="","000",D156)&amp;IF(E156="","000000",E156)&amp;IF(F156="","000",F156)</f>
        <v>07070000000000119530310001</v>
      </c>
      <c r="Y156" s="112"/>
      <c r="Z156" s="112"/>
      <c r="AA156" s="112"/>
      <c r="AB156" s="112"/>
      <c r="AC156" s="14"/>
      <c r="AD156" s="26"/>
      <c r="AE156" s="27"/>
      <c r="AF156" s="27"/>
    </row>
    <row r="157" spans="1:32" x14ac:dyDescent="0.2">
      <c r="A157" s="125" t="s">
        <v>42</v>
      </c>
      <c r="B157" s="126"/>
      <c r="C157" s="126"/>
      <c r="D157" s="127"/>
      <c r="E157" s="116" t="s">
        <v>214</v>
      </c>
      <c r="F157" s="117"/>
      <c r="G157" s="114"/>
      <c r="H157" s="166"/>
      <c r="I157" s="166"/>
      <c r="J157" s="166"/>
      <c r="K157" s="166"/>
      <c r="L157" s="166"/>
      <c r="M157" s="166"/>
      <c r="N157" s="114">
        <v>4754.59</v>
      </c>
      <c r="O157" s="114"/>
      <c r="P157" s="114">
        <v>4754.59</v>
      </c>
      <c r="Q157" s="114"/>
      <c r="R157" s="114">
        <v>0</v>
      </c>
      <c r="S157" s="114"/>
      <c r="T157" s="114"/>
      <c r="U157" s="114"/>
      <c r="V157" s="114"/>
      <c r="W157" s="45"/>
      <c r="X157" s="112"/>
      <c r="Y157" s="112"/>
      <c r="Z157" s="112"/>
      <c r="AA157" s="112"/>
      <c r="AB157" s="112"/>
      <c r="AC157" s="14"/>
      <c r="AD157" s="26"/>
      <c r="AE157" s="27"/>
      <c r="AF157" s="27"/>
    </row>
    <row r="158" spans="1:32" ht="0.75" hidden="1" customHeight="1" x14ac:dyDescent="0.2">
      <c r="A158" s="160"/>
      <c r="B158" s="161"/>
      <c r="C158" s="161"/>
      <c r="D158" s="162"/>
      <c r="E158" s="57"/>
      <c r="F158" s="57"/>
      <c r="G158" s="46"/>
      <c r="H158" s="163"/>
      <c r="I158" s="163"/>
      <c r="J158" s="163"/>
      <c r="K158" s="163"/>
      <c r="L158" s="163"/>
      <c r="M158" s="163"/>
      <c r="N158" s="46"/>
      <c r="O158" s="46"/>
      <c r="P158" s="46"/>
      <c r="Q158" s="46"/>
      <c r="R158" s="46"/>
      <c r="S158" s="46"/>
      <c r="T158" s="46"/>
      <c r="U158" s="46"/>
      <c r="V158" s="46"/>
      <c r="W158" s="47"/>
      <c r="X158" s="23"/>
      <c r="Y158" s="23"/>
      <c r="Z158" s="23"/>
      <c r="AA158" s="23"/>
      <c r="AB158" s="23"/>
      <c r="AC158" s="14"/>
      <c r="AD158" s="26"/>
      <c r="AE158" s="27"/>
      <c r="AF158" s="27"/>
    </row>
    <row r="159" spans="1:32" x14ac:dyDescent="0.2">
      <c r="A159" s="164" t="s">
        <v>41</v>
      </c>
      <c r="B159" s="165"/>
      <c r="C159" s="165"/>
      <c r="D159" s="165"/>
      <c r="E159" s="165"/>
      <c r="F159" s="165"/>
      <c r="G159" s="71"/>
      <c r="H159" s="168"/>
      <c r="I159" s="168"/>
      <c r="J159" s="168"/>
      <c r="K159" s="168"/>
      <c r="L159" s="168"/>
      <c r="M159" s="168"/>
      <c r="N159" s="44"/>
      <c r="O159" s="44"/>
      <c r="P159" s="44"/>
      <c r="Q159" s="44"/>
      <c r="R159" s="44"/>
      <c r="S159" s="44"/>
      <c r="T159" s="44"/>
      <c r="U159" s="44"/>
      <c r="V159" s="44"/>
      <c r="W159" s="37"/>
      <c r="X159" s="8"/>
      <c r="Y159" s="8"/>
      <c r="Z159" s="8"/>
      <c r="AA159" s="8"/>
      <c r="AB159" s="8"/>
      <c r="AC159" s="13"/>
    </row>
    <row r="160" spans="1:32" x14ac:dyDescent="0.2">
      <c r="A160" s="56" t="s">
        <v>81</v>
      </c>
      <c r="B160" s="129" t="s">
        <v>68</v>
      </c>
      <c r="C160" s="129"/>
      <c r="D160" s="55" t="s">
        <v>101</v>
      </c>
      <c r="E160" s="93" t="s">
        <v>103</v>
      </c>
      <c r="F160" s="109" t="s">
        <v>102</v>
      </c>
      <c r="G160" s="111"/>
      <c r="H160" s="167"/>
      <c r="I160" s="167"/>
      <c r="J160" s="167"/>
      <c r="K160" s="167"/>
      <c r="L160" s="167"/>
      <c r="M160" s="167"/>
      <c r="N160" s="111">
        <v>36471.01</v>
      </c>
      <c r="O160" s="111"/>
      <c r="P160" s="111"/>
      <c r="Q160" s="111"/>
      <c r="R160" s="59">
        <f>G160+N160-P160</f>
        <v>36471.01</v>
      </c>
      <c r="S160" s="111"/>
      <c r="T160" s="111"/>
      <c r="U160" s="52"/>
      <c r="V160" s="52"/>
      <c r="W160" s="53"/>
      <c r="X160" s="8" t="str">
        <f>IF(A160="","0000",A160)&amp;IF(B160="","0000000000",B160)&amp;IF(D160="","000",D160)&amp;IF(E160="","000000",E160)&amp;IF(F160="","000",F160)</f>
        <v>07020000000000610430305001</v>
      </c>
      <c r="Y160" s="112"/>
      <c r="Z160" s="112"/>
      <c r="AA160" s="112"/>
      <c r="AB160" s="112"/>
      <c r="AC160" s="14"/>
      <c r="AD160" s="26"/>
      <c r="AE160" s="27"/>
      <c r="AF160" s="27"/>
    </row>
    <row r="161" spans="1:32" x14ac:dyDescent="0.2">
      <c r="A161" s="125" t="s">
        <v>42</v>
      </c>
      <c r="B161" s="126"/>
      <c r="C161" s="126"/>
      <c r="D161" s="127"/>
      <c r="E161" s="116" t="s">
        <v>104</v>
      </c>
      <c r="F161" s="117"/>
      <c r="G161" s="114"/>
      <c r="H161" s="166"/>
      <c r="I161" s="166"/>
      <c r="J161" s="166"/>
      <c r="K161" s="166"/>
      <c r="L161" s="166"/>
      <c r="M161" s="166"/>
      <c r="N161" s="114">
        <v>36471.01</v>
      </c>
      <c r="O161" s="114"/>
      <c r="P161" s="114"/>
      <c r="Q161" s="114"/>
      <c r="R161" s="114">
        <v>36471.01</v>
      </c>
      <c r="S161" s="114"/>
      <c r="T161" s="114"/>
      <c r="U161" s="114"/>
      <c r="V161" s="114"/>
      <c r="W161" s="45"/>
      <c r="X161" s="112"/>
      <c r="Y161" s="112"/>
      <c r="Z161" s="112"/>
      <c r="AA161" s="112"/>
      <c r="AB161" s="112"/>
      <c r="AC161" s="14"/>
      <c r="AD161" s="26"/>
      <c r="AE161" s="27"/>
      <c r="AF161" s="27"/>
    </row>
    <row r="162" spans="1:32" hidden="1" x14ac:dyDescent="0.2">
      <c r="A162" s="208"/>
      <c r="B162" s="209"/>
      <c r="C162" s="209"/>
      <c r="D162" s="210"/>
      <c r="E162" s="83"/>
      <c r="F162" s="58"/>
      <c r="G162" s="50"/>
      <c r="H162" s="200"/>
      <c r="I162" s="201"/>
      <c r="J162" s="202"/>
      <c r="K162" s="200"/>
      <c r="L162" s="201"/>
      <c r="M162" s="202"/>
      <c r="N162" s="50"/>
      <c r="O162" s="50"/>
      <c r="P162" s="50"/>
      <c r="Q162" s="50"/>
      <c r="R162" s="50"/>
      <c r="S162" s="50"/>
      <c r="T162" s="50"/>
      <c r="U162" s="50"/>
      <c r="V162" s="50"/>
      <c r="W162" s="51"/>
      <c r="X162" s="23"/>
      <c r="Y162" s="23"/>
      <c r="Z162" s="23"/>
      <c r="AA162" s="23"/>
      <c r="AB162" s="23"/>
      <c r="AC162" s="14"/>
      <c r="AD162" s="26"/>
      <c r="AE162" s="27"/>
      <c r="AF162" s="27"/>
    </row>
    <row r="163" spans="1:32" ht="22.5" customHeight="1" x14ac:dyDescent="0.2">
      <c r="A163" s="206" t="s">
        <v>66</v>
      </c>
      <c r="B163" s="207"/>
      <c r="C163" s="207"/>
      <c r="D163" s="207"/>
      <c r="E163" s="207"/>
      <c r="F163" s="207"/>
      <c r="G163" s="71"/>
      <c r="H163" s="168"/>
      <c r="I163" s="168"/>
      <c r="J163" s="168"/>
      <c r="K163" s="168"/>
      <c r="L163" s="168"/>
      <c r="M163" s="168"/>
      <c r="N163" s="71"/>
      <c r="O163" s="71"/>
      <c r="P163" s="71"/>
      <c r="Q163" s="71"/>
      <c r="R163" s="71"/>
      <c r="S163" s="71"/>
      <c r="T163" s="71"/>
      <c r="U163" s="71"/>
      <c r="V163" s="71"/>
      <c r="W163" s="37"/>
      <c r="X163" s="8"/>
      <c r="Y163" s="8"/>
      <c r="Z163" s="8"/>
      <c r="AA163" s="8"/>
      <c r="AB163" s="8"/>
      <c r="AC163" s="13"/>
    </row>
    <row r="164" spans="1:32" x14ac:dyDescent="0.2">
      <c r="A164" s="260" t="s">
        <v>65</v>
      </c>
      <c r="B164" s="261"/>
      <c r="C164" s="261"/>
      <c r="D164" s="261"/>
      <c r="E164" s="262" t="s">
        <v>95</v>
      </c>
      <c r="F164" s="119"/>
      <c r="G164" s="52"/>
      <c r="H164" s="203"/>
      <c r="I164" s="204"/>
      <c r="J164" s="205"/>
      <c r="K164" s="203"/>
      <c r="L164" s="204"/>
      <c r="M164" s="205"/>
      <c r="N164" s="52"/>
      <c r="O164" s="52"/>
      <c r="P164" s="52"/>
      <c r="Q164" s="52"/>
      <c r="R164" s="52"/>
      <c r="S164" s="52"/>
      <c r="T164" s="52"/>
      <c r="U164" s="111">
        <v>446190</v>
      </c>
      <c r="V164" s="111"/>
      <c r="W164" s="54"/>
      <c r="X164" s="8" t="str">
        <f>IF(A164="","00000000000000000",A164)&amp;IF(E164="","000000000",E164)</f>
        <v>00000000000000000220500000</v>
      </c>
      <c r="Y164" s="112"/>
      <c r="Z164" s="112"/>
      <c r="AA164" s="112"/>
      <c r="AB164" s="112"/>
      <c r="AC164" s="14"/>
      <c r="AD164" s="26"/>
      <c r="AE164" s="27"/>
      <c r="AF164" s="27"/>
    </row>
    <row r="165" spans="1:32" x14ac:dyDescent="0.2">
      <c r="A165" s="260" t="s">
        <v>65</v>
      </c>
      <c r="B165" s="261"/>
      <c r="C165" s="261"/>
      <c r="D165" s="261"/>
      <c r="E165" s="262" t="s">
        <v>96</v>
      </c>
      <c r="F165" s="119"/>
      <c r="G165" s="52"/>
      <c r="H165" s="203"/>
      <c r="I165" s="204"/>
      <c r="J165" s="205"/>
      <c r="K165" s="203"/>
      <c r="L165" s="204"/>
      <c r="M165" s="205"/>
      <c r="N165" s="52"/>
      <c r="O165" s="52"/>
      <c r="P165" s="52"/>
      <c r="Q165" s="52"/>
      <c r="R165" s="52"/>
      <c r="S165" s="52"/>
      <c r="T165" s="52"/>
      <c r="U165" s="111">
        <v>2086.7600000000002</v>
      </c>
      <c r="V165" s="111"/>
      <c r="W165" s="54"/>
      <c r="X165" s="8" t="str">
        <f>IF(A165="","00000000000000000",A165)&amp;IF(E165="","000000000",E165)</f>
        <v>00000000000000000230200000</v>
      </c>
      <c r="Y165" s="112"/>
      <c r="Z165" s="112"/>
      <c r="AA165" s="112"/>
      <c r="AB165" s="112"/>
      <c r="AC165" s="14"/>
      <c r="AD165" s="26"/>
      <c r="AE165" s="27"/>
      <c r="AF165" s="27"/>
    </row>
    <row r="166" spans="1:32" x14ac:dyDescent="0.2">
      <c r="A166" s="260" t="s">
        <v>65</v>
      </c>
      <c r="B166" s="261"/>
      <c r="C166" s="261"/>
      <c r="D166" s="261"/>
      <c r="E166" s="262" t="s">
        <v>97</v>
      </c>
      <c r="F166" s="119"/>
      <c r="G166" s="52"/>
      <c r="H166" s="203"/>
      <c r="I166" s="204"/>
      <c r="J166" s="205"/>
      <c r="K166" s="203"/>
      <c r="L166" s="204"/>
      <c r="M166" s="205"/>
      <c r="N166" s="52"/>
      <c r="O166" s="52"/>
      <c r="P166" s="52"/>
      <c r="Q166" s="52"/>
      <c r="R166" s="52"/>
      <c r="S166" s="52"/>
      <c r="T166" s="52"/>
      <c r="U166" s="111">
        <v>81561131</v>
      </c>
      <c r="V166" s="111"/>
      <c r="W166" s="54"/>
      <c r="X166" s="8" t="str">
        <f>IF(A166="","00000000000000000",A166)&amp;IF(E166="","000000000",E166)</f>
        <v>00000000000000000420500000</v>
      </c>
      <c r="Y166" s="112"/>
      <c r="Z166" s="112"/>
      <c r="AA166" s="112"/>
      <c r="AB166" s="112"/>
      <c r="AC166" s="14"/>
      <c r="AD166" s="26"/>
      <c r="AE166" s="27"/>
      <c r="AF166" s="27"/>
    </row>
    <row r="167" spans="1:32" x14ac:dyDescent="0.2">
      <c r="A167" s="260" t="s">
        <v>65</v>
      </c>
      <c r="B167" s="261"/>
      <c r="C167" s="261"/>
      <c r="D167" s="261"/>
      <c r="E167" s="262" t="s">
        <v>98</v>
      </c>
      <c r="F167" s="119"/>
      <c r="G167" s="52"/>
      <c r="H167" s="203"/>
      <c r="I167" s="204"/>
      <c r="J167" s="205"/>
      <c r="K167" s="203"/>
      <c r="L167" s="204"/>
      <c r="M167" s="205"/>
      <c r="N167" s="52"/>
      <c r="O167" s="52"/>
      <c r="P167" s="52"/>
      <c r="Q167" s="52"/>
      <c r="R167" s="52"/>
      <c r="S167" s="52"/>
      <c r="T167" s="52"/>
      <c r="U167" s="111">
        <v>2217.09</v>
      </c>
      <c r="V167" s="111"/>
      <c r="W167" s="54"/>
      <c r="X167" s="8" t="str">
        <f>IF(A167="","00000000000000000",A167)&amp;IF(E167="","000000000",E167)</f>
        <v>00000000000000000420600000</v>
      </c>
      <c r="Y167" s="112"/>
      <c r="Z167" s="112"/>
      <c r="AA167" s="112"/>
      <c r="AB167" s="112"/>
      <c r="AC167" s="14"/>
      <c r="AD167" s="26"/>
      <c r="AE167" s="27"/>
      <c r="AF167" s="27"/>
    </row>
    <row r="168" spans="1:32" x14ac:dyDescent="0.2">
      <c r="A168" s="260" t="s">
        <v>65</v>
      </c>
      <c r="B168" s="261"/>
      <c r="C168" s="261"/>
      <c r="D168" s="261"/>
      <c r="E168" s="262" t="s">
        <v>99</v>
      </c>
      <c r="F168" s="119"/>
      <c r="G168" s="52"/>
      <c r="H168" s="203"/>
      <c r="I168" s="204"/>
      <c r="J168" s="205"/>
      <c r="K168" s="203"/>
      <c r="L168" s="204"/>
      <c r="M168" s="205"/>
      <c r="N168" s="52"/>
      <c r="O168" s="52"/>
      <c r="P168" s="52"/>
      <c r="Q168" s="52"/>
      <c r="R168" s="52"/>
      <c r="S168" s="52"/>
      <c r="T168" s="52"/>
      <c r="U168" s="111">
        <v>146059.60999999999</v>
      </c>
      <c r="V168" s="111"/>
      <c r="W168" s="54"/>
      <c r="X168" s="8" t="str">
        <f>IF(A168="","00000000000000000",A168)&amp;IF(E168="","000000000",E168)</f>
        <v>00000000000000000430200000</v>
      </c>
      <c r="Y168" s="112"/>
      <c r="Z168" s="112"/>
      <c r="AA168" s="112"/>
      <c r="AB168" s="112"/>
      <c r="AC168" s="14"/>
      <c r="AD168" s="26"/>
      <c r="AE168" s="27"/>
      <c r="AF168" s="27"/>
    </row>
    <row r="169" spans="1:32" x14ac:dyDescent="0.2">
      <c r="A169" s="260" t="s">
        <v>65</v>
      </c>
      <c r="B169" s="261"/>
      <c r="C169" s="261"/>
      <c r="D169" s="261"/>
      <c r="E169" s="262" t="s">
        <v>100</v>
      </c>
      <c r="F169" s="119"/>
      <c r="G169" s="52"/>
      <c r="H169" s="203"/>
      <c r="I169" s="204"/>
      <c r="J169" s="205"/>
      <c r="K169" s="203"/>
      <c r="L169" s="204"/>
      <c r="M169" s="205"/>
      <c r="N169" s="52"/>
      <c r="O169" s="52"/>
      <c r="P169" s="52"/>
      <c r="Q169" s="52"/>
      <c r="R169" s="52"/>
      <c r="S169" s="52"/>
      <c r="T169" s="52"/>
      <c r="U169" s="111">
        <v>584885.79</v>
      </c>
      <c r="V169" s="111"/>
      <c r="W169" s="54"/>
      <c r="X169" s="8" t="str">
        <f>IF(A169="","00000000000000000",A169)&amp;IF(E169="","000000000",E169)</f>
        <v>00000000000000000530200000</v>
      </c>
      <c r="Y169" s="112"/>
      <c r="Z169" s="112"/>
      <c r="AA169" s="112"/>
      <c r="AB169" s="112"/>
      <c r="AC169" s="14"/>
      <c r="AD169" s="26"/>
      <c r="AE169" s="27"/>
      <c r="AF169" s="27"/>
    </row>
    <row r="170" spans="1:32" ht="6.75" hidden="1" customHeight="1" thickTop="1" thickBot="1" x14ac:dyDescent="0.25">
      <c r="A170" s="196"/>
      <c r="B170" s="197"/>
      <c r="C170" s="197"/>
      <c r="D170" s="198"/>
      <c r="E170" s="84"/>
      <c r="F170" s="77"/>
      <c r="G170" s="78"/>
      <c r="H170" s="172"/>
      <c r="I170" s="172"/>
      <c r="J170" s="172"/>
      <c r="K170" s="172"/>
      <c r="L170" s="172"/>
      <c r="M170" s="172"/>
      <c r="N170" s="79"/>
      <c r="O170" s="79"/>
      <c r="P170" s="79"/>
      <c r="Q170" s="79"/>
      <c r="R170" s="79"/>
      <c r="S170" s="79"/>
      <c r="T170" s="79"/>
      <c r="U170" s="79"/>
      <c r="V170" s="79"/>
      <c r="W170" s="80"/>
      <c r="X170" s="2"/>
      <c r="Y170" s="2"/>
      <c r="Z170" s="2"/>
      <c r="AA170" s="2"/>
      <c r="AB170" s="2"/>
      <c r="AC170" s="2"/>
      <c r="AD170" s="26"/>
      <c r="AE170" s="27"/>
      <c r="AF170" s="27"/>
    </row>
    <row r="171" spans="1:32" ht="24" customHeight="1" x14ac:dyDescent="0.2">
      <c r="A171" s="155" t="s">
        <v>69</v>
      </c>
      <c r="B171" s="155"/>
      <c r="C171" s="155"/>
      <c r="D171" s="155"/>
      <c r="E171" s="155"/>
      <c r="F171" s="155"/>
      <c r="G171" s="85">
        <v>82742570.25</v>
      </c>
      <c r="H171" s="159"/>
      <c r="I171" s="159"/>
      <c r="J171" s="159"/>
      <c r="K171" s="159"/>
      <c r="L171" s="159"/>
      <c r="M171" s="159"/>
      <c r="N171" s="85">
        <v>257627517.94</v>
      </c>
      <c r="O171" s="85">
        <v>93279961.239999995</v>
      </c>
      <c r="P171" s="85">
        <v>253196893.87</v>
      </c>
      <c r="Q171" s="85">
        <v>13771059.939999999</v>
      </c>
      <c r="R171" s="85">
        <v>87173194.319999993</v>
      </c>
      <c r="S171" s="85"/>
      <c r="T171" s="85"/>
      <c r="U171" s="85">
        <v>82742570.25</v>
      </c>
      <c r="V171" s="85">
        <v>0</v>
      </c>
      <c r="W171" s="86">
        <v>0</v>
      </c>
      <c r="X171" s="21"/>
      <c r="Y171" s="21"/>
      <c r="Z171" s="21"/>
      <c r="AA171" s="21"/>
      <c r="AB171" s="21"/>
      <c r="AC171" s="2"/>
      <c r="AD171" s="27"/>
      <c r="AE171" s="27"/>
      <c r="AF171" s="27"/>
    </row>
    <row r="172" spans="1:32" x14ac:dyDescent="0.2">
      <c r="A172" s="75" t="s">
        <v>81</v>
      </c>
      <c r="B172" s="129" t="s">
        <v>68</v>
      </c>
      <c r="C172" s="129"/>
      <c r="D172" s="76" t="s">
        <v>88</v>
      </c>
      <c r="E172" s="118" t="s">
        <v>89</v>
      </c>
      <c r="F172" s="119"/>
      <c r="G172" s="66">
        <v>423460</v>
      </c>
      <c r="H172" s="128" t="s">
        <v>71</v>
      </c>
      <c r="I172" s="128"/>
      <c r="J172" s="128"/>
      <c r="K172" s="128" t="s">
        <v>71</v>
      </c>
      <c r="L172" s="128"/>
      <c r="M172" s="128"/>
      <c r="N172" s="66">
        <v>339100</v>
      </c>
      <c r="O172" s="113" t="s">
        <v>71</v>
      </c>
      <c r="P172" s="66">
        <v>423460</v>
      </c>
      <c r="Q172" s="113" t="s">
        <v>71</v>
      </c>
      <c r="R172" s="68">
        <f>G172+N172-P172</f>
        <v>339100</v>
      </c>
      <c r="S172" s="113" t="s">
        <v>71</v>
      </c>
      <c r="T172" s="113" t="s">
        <v>71</v>
      </c>
      <c r="U172" s="110"/>
      <c r="V172" s="113" t="s">
        <v>71</v>
      </c>
      <c r="W172" s="115" t="s">
        <v>71</v>
      </c>
      <c r="X172" s="8" t="str">
        <f>IF(A172="","0000",A172)&amp;IF(B172="","0000000000",B172)&amp;IF(D172="","000",D172)&amp;IF(E172="","000000000",E172)</f>
        <v>07020000000000130240140131</v>
      </c>
      <c r="Y172" s="112"/>
      <c r="Z172" s="112"/>
      <c r="AA172" s="112"/>
      <c r="AB172" s="112"/>
      <c r="AC172" s="16"/>
      <c r="AD172" s="27"/>
      <c r="AE172" s="27"/>
      <c r="AF172" s="27"/>
    </row>
    <row r="173" spans="1:32" x14ac:dyDescent="0.2">
      <c r="A173" s="75" t="s">
        <v>81</v>
      </c>
      <c r="B173" s="129" t="s">
        <v>68</v>
      </c>
      <c r="C173" s="129"/>
      <c r="D173" s="76" t="s">
        <v>88</v>
      </c>
      <c r="E173" s="118" t="s">
        <v>90</v>
      </c>
      <c r="F173" s="119"/>
      <c r="G173" s="66">
        <v>81561131</v>
      </c>
      <c r="H173" s="128" t="s">
        <v>71</v>
      </c>
      <c r="I173" s="128"/>
      <c r="J173" s="128"/>
      <c r="K173" s="128" t="s">
        <v>71</v>
      </c>
      <c r="L173" s="128"/>
      <c r="M173" s="128"/>
      <c r="N173" s="66">
        <v>191434816.24000001</v>
      </c>
      <c r="O173" s="113" t="s">
        <v>71</v>
      </c>
      <c r="P173" s="66">
        <v>187461528.24000001</v>
      </c>
      <c r="Q173" s="113" t="s">
        <v>71</v>
      </c>
      <c r="R173" s="68">
        <f>G173+N173-P173</f>
        <v>85534419</v>
      </c>
      <c r="S173" s="113" t="s">
        <v>71</v>
      </c>
      <c r="T173" s="113" t="s">
        <v>71</v>
      </c>
      <c r="U173" s="110"/>
      <c r="V173" s="113" t="s">
        <v>71</v>
      </c>
      <c r="W173" s="115" t="s">
        <v>71</v>
      </c>
      <c r="X173" s="8" t="str">
        <f>IF(A173="","0000",A173)&amp;IF(B173="","0000000000",B173)&amp;IF(D173="","000",D173)&amp;IF(E173="","000000000",E173)</f>
        <v>07020000000000130440140131</v>
      </c>
      <c r="Y173" s="112"/>
      <c r="Z173" s="112"/>
      <c r="AA173" s="112"/>
      <c r="AB173" s="112"/>
      <c r="AC173" s="16"/>
      <c r="AD173" s="27"/>
      <c r="AE173" s="27"/>
      <c r="AF173" s="27"/>
    </row>
    <row r="174" spans="1:32" x14ac:dyDescent="0.2">
      <c r="A174" s="75" t="s">
        <v>91</v>
      </c>
      <c r="B174" s="129" t="s">
        <v>68</v>
      </c>
      <c r="C174" s="129"/>
      <c r="D174" s="76" t="s">
        <v>88</v>
      </c>
      <c r="E174" s="118" t="s">
        <v>90</v>
      </c>
      <c r="F174" s="119"/>
      <c r="G174" s="66"/>
      <c r="H174" s="128" t="s">
        <v>71</v>
      </c>
      <c r="I174" s="128"/>
      <c r="J174" s="128"/>
      <c r="K174" s="128" t="s">
        <v>71</v>
      </c>
      <c r="L174" s="128"/>
      <c r="M174" s="128"/>
      <c r="N174" s="66">
        <v>1336720</v>
      </c>
      <c r="O174" s="113" t="s">
        <v>71</v>
      </c>
      <c r="P174" s="66">
        <v>1336720</v>
      </c>
      <c r="Q174" s="113" t="s">
        <v>71</v>
      </c>
      <c r="R174" s="68">
        <f>G174+N174-P174</f>
        <v>0</v>
      </c>
      <c r="S174" s="113" t="s">
        <v>71</v>
      </c>
      <c r="T174" s="113" t="s">
        <v>71</v>
      </c>
      <c r="U174" s="110"/>
      <c r="V174" s="113" t="s">
        <v>71</v>
      </c>
      <c r="W174" s="115" t="s">
        <v>71</v>
      </c>
      <c r="X174" s="8" t="str">
        <f>IF(A174="","0000",A174)&amp;IF(B174="","0000000000",B174)&amp;IF(D174="","000",D174)&amp;IF(E174="","000000000",E174)</f>
        <v>07070000000000130440140131</v>
      </c>
      <c r="Y174" s="112"/>
      <c r="Z174" s="112"/>
      <c r="AA174" s="112"/>
      <c r="AB174" s="112"/>
      <c r="AC174" s="16"/>
      <c r="AD174" s="27"/>
      <c r="AE174" s="27"/>
      <c r="AF174" s="27"/>
    </row>
    <row r="175" spans="1:32" x14ac:dyDescent="0.2">
      <c r="A175" s="75" t="s">
        <v>81</v>
      </c>
      <c r="B175" s="129" t="s">
        <v>68</v>
      </c>
      <c r="C175" s="129"/>
      <c r="D175" s="76" t="s">
        <v>92</v>
      </c>
      <c r="E175" s="118" t="s">
        <v>93</v>
      </c>
      <c r="F175" s="119"/>
      <c r="G175" s="66"/>
      <c r="H175" s="128" t="s">
        <v>71</v>
      </c>
      <c r="I175" s="128"/>
      <c r="J175" s="128"/>
      <c r="K175" s="128" t="s">
        <v>71</v>
      </c>
      <c r="L175" s="128"/>
      <c r="M175" s="128"/>
      <c r="N175" s="66">
        <v>11867595.890000001</v>
      </c>
      <c r="O175" s="113" t="s">
        <v>71</v>
      </c>
      <c r="P175" s="66">
        <v>11867595.890000001</v>
      </c>
      <c r="Q175" s="113" t="s">
        <v>71</v>
      </c>
      <c r="R175" s="68">
        <f>G175+N175-P175</f>
        <v>0</v>
      </c>
      <c r="S175" s="113" t="s">
        <v>71</v>
      </c>
      <c r="T175" s="113" t="s">
        <v>71</v>
      </c>
      <c r="U175" s="110"/>
      <c r="V175" s="113" t="s">
        <v>71</v>
      </c>
      <c r="W175" s="115" t="s">
        <v>71</v>
      </c>
      <c r="X175" s="8" t="str">
        <f>IF(A175="","0000",A175)&amp;IF(B175="","0000000000",B175)&amp;IF(D175="","000",D175)&amp;IF(E175="","000000000",E175)</f>
        <v>07020000000000150540140152</v>
      </c>
      <c r="Y175" s="112"/>
      <c r="Z175" s="112"/>
      <c r="AA175" s="112"/>
      <c r="AB175" s="112"/>
      <c r="AC175" s="16"/>
      <c r="AD175" s="27"/>
      <c r="AE175" s="27"/>
      <c r="AF175" s="27"/>
    </row>
    <row r="176" spans="1:32" x14ac:dyDescent="0.2">
      <c r="A176" s="75" t="s">
        <v>91</v>
      </c>
      <c r="B176" s="129" t="s">
        <v>68</v>
      </c>
      <c r="C176" s="129"/>
      <c r="D176" s="76" t="s">
        <v>92</v>
      </c>
      <c r="E176" s="118" t="s">
        <v>93</v>
      </c>
      <c r="F176" s="119"/>
      <c r="G176" s="66"/>
      <c r="H176" s="128" t="s">
        <v>71</v>
      </c>
      <c r="I176" s="128"/>
      <c r="J176" s="128"/>
      <c r="K176" s="128" t="s">
        <v>71</v>
      </c>
      <c r="L176" s="128"/>
      <c r="M176" s="128"/>
      <c r="N176" s="66">
        <v>28138.45</v>
      </c>
      <c r="O176" s="113" t="s">
        <v>71</v>
      </c>
      <c r="P176" s="66">
        <v>28138.45</v>
      </c>
      <c r="Q176" s="113" t="s">
        <v>71</v>
      </c>
      <c r="R176" s="68">
        <f>G176+N176-P176</f>
        <v>0</v>
      </c>
      <c r="S176" s="113" t="s">
        <v>71</v>
      </c>
      <c r="T176" s="113" t="s">
        <v>71</v>
      </c>
      <c r="U176" s="110"/>
      <c r="V176" s="113" t="s">
        <v>71</v>
      </c>
      <c r="W176" s="115" t="s">
        <v>71</v>
      </c>
      <c r="X176" s="8" t="str">
        <f>IF(A176="","0000",A176)&amp;IF(B176="","0000000000",B176)&amp;IF(D176="","000",D176)&amp;IF(E176="","000000000",E176)</f>
        <v>07070000000000150540140152</v>
      </c>
      <c r="Y176" s="112"/>
      <c r="Z176" s="112"/>
      <c r="AA176" s="112"/>
      <c r="AB176" s="112"/>
      <c r="AC176" s="16"/>
      <c r="AD176" s="27"/>
      <c r="AE176" s="27"/>
      <c r="AF176" s="27"/>
    </row>
    <row r="177" spans="1:32" x14ac:dyDescent="0.2">
      <c r="A177" s="75" t="s">
        <v>81</v>
      </c>
      <c r="B177" s="129" t="s">
        <v>68</v>
      </c>
      <c r="C177" s="129"/>
      <c r="D177" s="76" t="s">
        <v>92</v>
      </c>
      <c r="E177" s="118" t="s">
        <v>94</v>
      </c>
      <c r="F177" s="119"/>
      <c r="G177" s="66"/>
      <c r="H177" s="128" t="s">
        <v>71</v>
      </c>
      <c r="I177" s="128"/>
      <c r="J177" s="128"/>
      <c r="K177" s="128" t="s">
        <v>71</v>
      </c>
      <c r="L177" s="128"/>
      <c r="M177" s="128"/>
      <c r="N177" s="66">
        <v>485500</v>
      </c>
      <c r="O177" s="113" t="s">
        <v>71</v>
      </c>
      <c r="P177" s="66">
        <v>485500</v>
      </c>
      <c r="Q177" s="113" t="s">
        <v>71</v>
      </c>
      <c r="R177" s="68">
        <f>G177+N177-P177</f>
        <v>0</v>
      </c>
      <c r="S177" s="113" t="s">
        <v>71</v>
      </c>
      <c r="T177" s="113" t="s">
        <v>71</v>
      </c>
      <c r="U177" s="110"/>
      <c r="V177" s="113" t="s">
        <v>71</v>
      </c>
      <c r="W177" s="115" t="s">
        <v>71</v>
      </c>
      <c r="X177" s="8" t="str">
        <f>IF(A177="","0000",A177)&amp;IF(B177="","0000000000",B177)&amp;IF(D177="","000",D177)&amp;IF(E177="","000000000",E177)</f>
        <v>07020000000000150540140162</v>
      </c>
      <c r="Y177" s="112"/>
      <c r="Z177" s="112"/>
      <c r="AA177" s="112"/>
      <c r="AB177" s="112"/>
      <c r="AC177" s="16"/>
      <c r="AD177" s="27"/>
      <c r="AE177" s="27"/>
      <c r="AF177" s="27"/>
    </row>
    <row r="178" spans="1:32" ht="12" hidden="1" customHeight="1" thickBot="1" x14ac:dyDescent="0.25">
      <c r="A178" s="75"/>
      <c r="B178" s="82"/>
      <c r="C178" s="82"/>
      <c r="D178" s="76"/>
      <c r="E178" s="87"/>
      <c r="F178" s="87"/>
      <c r="G178" s="66"/>
      <c r="H178" s="130"/>
      <c r="I178" s="131"/>
      <c r="J178" s="132"/>
      <c r="K178" s="130"/>
      <c r="L178" s="131"/>
      <c r="M178" s="132"/>
      <c r="N178" s="66"/>
      <c r="O178" s="67"/>
      <c r="P178" s="66"/>
      <c r="Q178" s="67"/>
      <c r="R178" s="68"/>
      <c r="S178" s="67"/>
      <c r="T178" s="67"/>
      <c r="U178" s="66"/>
      <c r="V178" s="67"/>
      <c r="W178" s="69"/>
      <c r="X178" s="8"/>
      <c r="Y178" s="23"/>
      <c r="Z178" s="23"/>
      <c r="AA178" s="23"/>
      <c r="AB178" s="23"/>
      <c r="AC178" s="16"/>
      <c r="AD178" s="27"/>
      <c r="AE178" s="27"/>
      <c r="AF178" s="27"/>
    </row>
    <row r="179" spans="1:32" ht="24" customHeight="1" x14ac:dyDescent="0.2">
      <c r="A179" s="123" t="s">
        <v>72</v>
      </c>
      <c r="B179" s="124"/>
      <c r="C179" s="124"/>
      <c r="D179" s="124"/>
      <c r="E179" s="136">
        <v>40140000</v>
      </c>
      <c r="F179" s="137"/>
      <c r="G179" s="88">
        <v>81984591</v>
      </c>
      <c r="H179" s="199" t="s">
        <v>71</v>
      </c>
      <c r="I179" s="199"/>
      <c r="J179" s="199"/>
      <c r="K179" s="199" t="s">
        <v>71</v>
      </c>
      <c r="L179" s="199"/>
      <c r="M179" s="199"/>
      <c r="N179" s="89">
        <v>205491870.58000001</v>
      </c>
      <c r="O179" s="90" t="s">
        <v>71</v>
      </c>
      <c r="P179" s="89">
        <v>201602942.58000001</v>
      </c>
      <c r="Q179" s="90" t="s">
        <v>71</v>
      </c>
      <c r="R179" s="89">
        <v>85873519</v>
      </c>
      <c r="S179" s="90" t="s">
        <v>71</v>
      </c>
      <c r="T179" s="90" t="s">
        <v>71</v>
      </c>
      <c r="U179" s="91">
        <v>81984591</v>
      </c>
      <c r="V179" s="90" t="s">
        <v>71</v>
      </c>
      <c r="W179" s="92" t="s">
        <v>71</v>
      </c>
      <c r="X179" s="21"/>
      <c r="Y179" s="21"/>
      <c r="Z179" s="21"/>
      <c r="AA179" s="21"/>
      <c r="AB179" s="21"/>
      <c r="AC179" s="16"/>
      <c r="AD179" s="27"/>
      <c r="AE179" s="27"/>
      <c r="AF179" s="27"/>
    </row>
    <row r="180" spans="1:32" x14ac:dyDescent="0.2">
      <c r="A180" s="75" t="s">
        <v>81</v>
      </c>
      <c r="B180" s="129" t="s">
        <v>68</v>
      </c>
      <c r="C180" s="129"/>
      <c r="D180" s="76" t="s">
        <v>83</v>
      </c>
      <c r="E180" s="118" t="s">
        <v>82</v>
      </c>
      <c r="F180" s="119"/>
      <c r="G180" s="66">
        <v>71556.88</v>
      </c>
      <c r="H180" s="128" t="s">
        <v>71</v>
      </c>
      <c r="I180" s="128"/>
      <c r="J180" s="128"/>
      <c r="K180" s="128" t="s">
        <v>71</v>
      </c>
      <c r="L180" s="128"/>
      <c r="M180" s="128"/>
      <c r="N180" s="66">
        <v>69364.990000000005</v>
      </c>
      <c r="O180" s="113" t="s">
        <v>71</v>
      </c>
      <c r="P180" s="66">
        <v>74099.42</v>
      </c>
      <c r="Q180" s="113" t="s">
        <v>71</v>
      </c>
      <c r="R180" s="68">
        <f>G180+N180-P180</f>
        <v>66822.45</v>
      </c>
      <c r="S180" s="113" t="s">
        <v>71</v>
      </c>
      <c r="T180" s="113" t="s">
        <v>71</v>
      </c>
      <c r="U180" s="110"/>
      <c r="V180" s="113" t="s">
        <v>71</v>
      </c>
      <c r="W180" s="115" t="s">
        <v>71</v>
      </c>
      <c r="X180" s="8" t="str">
        <f>IF(A180="","0000",A180)&amp;IF(B180="","0000000000",B180)&amp;IF(D180="","000",D180)&amp;IF(E180="","000000000",E180)</f>
        <v>07020000000000111240160211</v>
      </c>
      <c r="Y180" s="112"/>
      <c r="Z180" s="112"/>
      <c r="AA180" s="112"/>
      <c r="AB180" s="112"/>
      <c r="AC180" s="16"/>
      <c r="AD180" s="27"/>
      <c r="AE180" s="27"/>
      <c r="AF180" s="27"/>
    </row>
    <row r="181" spans="1:32" x14ac:dyDescent="0.2">
      <c r="A181" s="75" t="s">
        <v>81</v>
      </c>
      <c r="B181" s="129" t="s">
        <v>68</v>
      </c>
      <c r="C181" s="129"/>
      <c r="D181" s="76" t="s">
        <v>85</v>
      </c>
      <c r="E181" s="118" t="s">
        <v>84</v>
      </c>
      <c r="F181" s="119"/>
      <c r="G181" s="66">
        <v>21688.75</v>
      </c>
      <c r="H181" s="128" t="s">
        <v>71</v>
      </c>
      <c r="I181" s="128"/>
      <c r="J181" s="128"/>
      <c r="K181" s="128" t="s">
        <v>71</v>
      </c>
      <c r="L181" s="128"/>
      <c r="M181" s="128"/>
      <c r="N181" s="66">
        <v>20948.22</v>
      </c>
      <c r="O181" s="113" t="s">
        <v>71</v>
      </c>
      <c r="P181" s="66">
        <v>22378.02</v>
      </c>
      <c r="Q181" s="113" t="s">
        <v>71</v>
      </c>
      <c r="R181" s="68">
        <f>G181+N181-P181</f>
        <v>20258.95</v>
      </c>
      <c r="S181" s="113" t="s">
        <v>71</v>
      </c>
      <c r="T181" s="113" t="s">
        <v>71</v>
      </c>
      <c r="U181" s="110"/>
      <c r="V181" s="113" t="s">
        <v>71</v>
      </c>
      <c r="W181" s="115" t="s">
        <v>71</v>
      </c>
      <c r="X181" s="8" t="str">
        <f>IF(A181="","0000",A181)&amp;IF(B181="","0000000000",B181)&amp;IF(D181="","000",D181)&amp;IF(E181="","000000000",E181)</f>
        <v>07020000000000119240160213</v>
      </c>
      <c r="Y181" s="112"/>
      <c r="Z181" s="112"/>
      <c r="AA181" s="112"/>
      <c r="AB181" s="112"/>
      <c r="AC181" s="16"/>
      <c r="AD181" s="27"/>
      <c r="AE181" s="27"/>
      <c r="AF181" s="27"/>
    </row>
    <row r="182" spans="1:32" x14ac:dyDescent="0.2">
      <c r="A182" s="75" t="s">
        <v>81</v>
      </c>
      <c r="B182" s="129" t="s">
        <v>68</v>
      </c>
      <c r="C182" s="129"/>
      <c r="D182" s="76" t="s">
        <v>83</v>
      </c>
      <c r="E182" s="118" t="s">
        <v>86</v>
      </c>
      <c r="F182" s="119"/>
      <c r="G182" s="66">
        <v>3395748.83</v>
      </c>
      <c r="H182" s="128" t="s">
        <v>71</v>
      </c>
      <c r="I182" s="128"/>
      <c r="J182" s="128"/>
      <c r="K182" s="128" t="s">
        <v>71</v>
      </c>
      <c r="L182" s="128"/>
      <c r="M182" s="128"/>
      <c r="N182" s="66">
        <v>7046806.6399999997</v>
      </c>
      <c r="O182" s="113" t="s">
        <v>71</v>
      </c>
      <c r="P182" s="66">
        <v>6485329.9000000004</v>
      </c>
      <c r="Q182" s="113" t="s">
        <v>71</v>
      </c>
      <c r="R182" s="68">
        <f>G182+N182-P182</f>
        <v>3957225.57</v>
      </c>
      <c r="S182" s="113" t="s">
        <v>71</v>
      </c>
      <c r="T182" s="113" t="s">
        <v>71</v>
      </c>
      <c r="U182" s="110"/>
      <c r="V182" s="113" t="s">
        <v>71</v>
      </c>
      <c r="W182" s="115" t="s">
        <v>71</v>
      </c>
      <c r="X182" s="8" t="str">
        <f>IF(A182="","0000",A182)&amp;IF(B182="","0000000000",B182)&amp;IF(D182="","000",D182)&amp;IF(E182="","000000000",E182)</f>
        <v>07020000000000111440160211</v>
      </c>
      <c r="Y182" s="112"/>
      <c r="Z182" s="112"/>
      <c r="AA182" s="112"/>
      <c r="AB182" s="112"/>
      <c r="AC182" s="16"/>
      <c r="AD182" s="27"/>
      <c r="AE182" s="27"/>
      <c r="AF182" s="27"/>
    </row>
    <row r="183" spans="1:32" x14ac:dyDescent="0.2">
      <c r="A183" s="75" t="s">
        <v>81</v>
      </c>
      <c r="B183" s="129" t="s">
        <v>68</v>
      </c>
      <c r="C183" s="129"/>
      <c r="D183" s="76" t="s">
        <v>85</v>
      </c>
      <c r="E183" s="118" t="s">
        <v>87</v>
      </c>
      <c r="F183" s="119"/>
      <c r="G183" s="66">
        <v>1025516.15</v>
      </c>
      <c r="H183" s="128" t="s">
        <v>71</v>
      </c>
      <c r="I183" s="128"/>
      <c r="J183" s="128"/>
      <c r="K183" s="128" t="s">
        <v>71</v>
      </c>
      <c r="L183" s="128"/>
      <c r="M183" s="128"/>
      <c r="N183" s="66">
        <v>2128135.6</v>
      </c>
      <c r="O183" s="113" t="s">
        <v>71</v>
      </c>
      <c r="P183" s="66">
        <v>1958570.61</v>
      </c>
      <c r="Q183" s="113" t="s">
        <v>71</v>
      </c>
      <c r="R183" s="68">
        <f>G183+N183-P183</f>
        <v>1195081.1399999999</v>
      </c>
      <c r="S183" s="113" t="s">
        <v>71</v>
      </c>
      <c r="T183" s="113" t="s">
        <v>71</v>
      </c>
      <c r="U183" s="110"/>
      <c r="V183" s="113" t="s">
        <v>71</v>
      </c>
      <c r="W183" s="115" t="s">
        <v>71</v>
      </c>
      <c r="X183" s="8" t="str">
        <f>IF(A183="","0000",A183)&amp;IF(B183="","0000000000",B183)&amp;IF(D183="","000",D183)&amp;IF(E183="","000000000",E183)</f>
        <v>07020000000000119440160213</v>
      </c>
      <c r="Y183" s="112"/>
      <c r="Z183" s="112"/>
      <c r="AA183" s="112"/>
      <c r="AB183" s="112"/>
      <c r="AC183" s="16"/>
      <c r="AD183" s="27"/>
      <c r="AE183" s="27"/>
      <c r="AF183" s="27"/>
    </row>
    <row r="184" spans="1:32" ht="14.25" hidden="1" customHeight="1" x14ac:dyDescent="0.2">
      <c r="A184" s="70"/>
      <c r="B184" s="65"/>
      <c r="C184" s="65"/>
      <c r="D184" s="64"/>
      <c r="E184" s="64"/>
      <c r="F184" s="74"/>
      <c r="G184" s="66"/>
      <c r="H184" s="130"/>
      <c r="I184" s="131"/>
      <c r="J184" s="132"/>
      <c r="K184" s="130"/>
      <c r="L184" s="131"/>
      <c r="M184" s="132"/>
      <c r="N184" s="66"/>
      <c r="O184" s="67"/>
      <c r="P184" s="66"/>
      <c r="Q184" s="67"/>
      <c r="R184" s="68"/>
      <c r="S184" s="67"/>
      <c r="T184" s="67"/>
      <c r="U184" s="66"/>
      <c r="V184" s="67"/>
      <c r="W184" s="69"/>
      <c r="X184" s="8"/>
      <c r="Y184" s="23"/>
      <c r="Z184" s="23"/>
      <c r="AA184" s="23"/>
      <c r="AB184" s="23"/>
      <c r="AC184" s="16"/>
      <c r="AD184" s="27"/>
      <c r="AE184" s="27"/>
      <c r="AF184" s="27"/>
    </row>
    <row r="185" spans="1:32" ht="24" customHeight="1" thickBot="1" x14ac:dyDescent="0.25">
      <c r="A185" s="133" t="s">
        <v>70</v>
      </c>
      <c r="B185" s="134"/>
      <c r="C185" s="134"/>
      <c r="D185" s="134"/>
      <c r="E185" s="121">
        <v>40160000</v>
      </c>
      <c r="F185" s="122"/>
      <c r="G185" s="60">
        <v>4514510.6100000003</v>
      </c>
      <c r="H185" s="149" t="s">
        <v>71</v>
      </c>
      <c r="I185" s="149"/>
      <c r="J185" s="149"/>
      <c r="K185" s="149" t="s">
        <v>71</v>
      </c>
      <c r="L185" s="149"/>
      <c r="M185" s="149"/>
      <c r="N185" s="61">
        <v>9265255.4499999993</v>
      </c>
      <c r="O185" s="72" t="s">
        <v>71</v>
      </c>
      <c r="P185" s="61">
        <v>8540377.9499999993</v>
      </c>
      <c r="Q185" s="72" t="s">
        <v>71</v>
      </c>
      <c r="R185" s="61">
        <v>5239388.1100000003</v>
      </c>
      <c r="S185" s="72" t="s">
        <v>71</v>
      </c>
      <c r="T185" s="72" t="s">
        <v>71</v>
      </c>
      <c r="U185" s="62">
        <v>4514510.6100000003</v>
      </c>
      <c r="V185" s="72" t="s">
        <v>71</v>
      </c>
      <c r="W185" s="63" t="s">
        <v>71</v>
      </c>
      <c r="X185" s="21"/>
      <c r="Y185" s="21"/>
      <c r="Z185" s="21"/>
      <c r="AA185" s="21"/>
      <c r="AB185" s="21"/>
      <c r="AC185" s="16"/>
      <c r="AD185" s="27"/>
      <c r="AE185" s="27"/>
      <c r="AF185" s="27"/>
    </row>
    <row r="186" spans="1:32" ht="14.25" x14ac:dyDescent="0.2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27"/>
      <c r="AE186" s="27"/>
      <c r="AF186" s="27"/>
    </row>
    <row r="187" spans="1:32" ht="12.75" customHeight="1" x14ac:dyDescent="0.2">
      <c r="A187" s="191" t="s">
        <v>36</v>
      </c>
      <c r="B187" s="191"/>
      <c r="C187" s="191"/>
      <c r="D187" s="191"/>
      <c r="E187" s="191"/>
      <c r="F187" s="191"/>
      <c r="G187" s="191"/>
      <c r="H187" s="191"/>
      <c r="I187" s="191"/>
      <c r="J187" s="191"/>
      <c r="K187" s="191"/>
      <c r="L187" s="191"/>
      <c r="M187" s="191"/>
      <c r="N187" s="191"/>
      <c r="O187" s="191"/>
      <c r="P187" s="191"/>
      <c r="Q187" s="191"/>
      <c r="R187" s="191"/>
      <c r="S187" s="191"/>
      <c r="T187" s="191"/>
      <c r="U187" s="191"/>
      <c r="V187" s="191"/>
      <c r="W187" s="191"/>
      <c r="X187" s="34"/>
      <c r="Y187" s="34"/>
      <c r="Z187" s="34"/>
      <c r="AA187" s="34"/>
      <c r="AB187" s="34"/>
      <c r="AC187" s="34"/>
      <c r="AD187" s="27"/>
      <c r="AE187" s="27"/>
      <c r="AF187" s="27"/>
    </row>
    <row r="188" spans="1:32" x14ac:dyDescent="0.2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29" t="s">
        <v>29</v>
      </c>
      <c r="Y188" s="29" t="s">
        <v>30</v>
      </c>
      <c r="Z188" s="29" t="s">
        <v>31</v>
      </c>
      <c r="AA188" s="17"/>
      <c r="AC188" s="17"/>
      <c r="AD188" s="27"/>
      <c r="AE188" s="27"/>
      <c r="AF188" s="27"/>
    </row>
    <row r="189" spans="1:32" ht="22.5" customHeight="1" x14ac:dyDescent="0.2">
      <c r="A189" s="169" t="s">
        <v>12</v>
      </c>
      <c r="B189" s="135"/>
      <c r="C189" s="135"/>
      <c r="D189" s="135"/>
      <c r="E189" s="135"/>
      <c r="F189" s="135"/>
      <c r="G189" s="135" t="s">
        <v>4</v>
      </c>
      <c r="H189" s="135" t="s">
        <v>23</v>
      </c>
      <c r="I189" s="135"/>
      <c r="J189" s="135"/>
      <c r="K189" s="135"/>
      <c r="L189" s="135"/>
      <c r="M189" s="135"/>
      <c r="N189" s="135" t="s">
        <v>5</v>
      </c>
      <c r="O189" s="135"/>
      <c r="P189" s="135"/>
      <c r="Q189" s="135"/>
      <c r="R189" s="135"/>
      <c r="S189" s="135" t="s">
        <v>6</v>
      </c>
      <c r="T189" s="135"/>
      <c r="U189" s="135"/>
      <c r="V189" s="135"/>
      <c r="W189" s="183"/>
      <c r="X189" s="32"/>
      <c r="Y189" s="32"/>
      <c r="Z189" s="32"/>
      <c r="AA189" s="32"/>
      <c r="AB189" s="32"/>
      <c r="AC189" s="32"/>
      <c r="AD189" s="27"/>
      <c r="AE189" s="27"/>
      <c r="AF189" s="27"/>
    </row>
    <row r="190" spans="1:32" ht="37.5" customHeight="1" x14ac:dyDescent="0.2">
      <c r="A190" s="169"/>
      <c r="B190" s="135"/>
      <c r="C190" s="135"/>
      <c r="D190" s="135"/>
      <c r="E190" s="135"/>
      <c r="F190" s="135"/>
      <c r="G190" s="135"/>
      <c r="H190" s="135" t="s">
        <v>24</v>
      </c>
      <c r="I190" s="135"/>
      <c r="J190" s="135"/>
      <c r="K190" s="135" t="s">
        <v>27</v>
      </c>
      <c r="L190" s="135"/>
      <c r="M190" s="135"/>
      <c r="N190" s="19" t="s">
        <v>10</v>
      </c>
      <c r="O190" s="135" t="s">
        <v>7</v>
      </c>
      <c r="P190" s="135"/>
      <c r="Q190" s="135"/>
      <c r="R190" s="135"/>
      <c r="S190" s="19" t="s">
        <v>25</v>
      </c>
      <c r="T190" s="135" t="s">
        <v>38</v>
      </c>
      <c r="U190" s="135"/>
      <c r="V190" s="135"/>
      <c r="W190" s="183"/>
      <c r="X190" s="22"/>
      <c r="Y190" s="22"/>
      <c r="Z190" s="22"/>
      <c r="AA190" s="22"/>
      <c r="AB190" s="22"/>
      <c r="AD190" s="27"/>
      <c r="AE190" s="27"/>
      <c r="AF190" s="27"/>
    </row>
    <row r="191" spans="1:32" ht="13.5" thickBot="1" x14ac:dyDescent="0.25">
      <c r="A191" s="178">
        <v>1</v>
      </c>
      <c r="B191" s="171"/>
      <c r="C191" s="171"/>
      <c r="D191" s="171"/>
      <c r="E191" s="171"/>
      <c r="F191" s="171"/>
      <c r="G191" s="95">
        <v>2</v>
      </c>
      <c r="H191" s="171">
        <v>3</v>
      </c>
      <c r="I191" s="171"/>
      <c r="J191" s="171"/>
      <c r="K191" s="171">
        <v>4</v>
      </c>
      <c r="L191" s="171"/>
      <c r="M191" s="171"/>
      <c r="N191" s="95">
        <v>5</v>
      </c>
      <c r="O191" s="171">
        <v>6</v>
      </c>
      <c r="P191" s="171"/>
      <c r="Q191" s="171"/>
      <c r="R191" s="171"/>
      <c r="S191" s="95">
        <v>7</v>
      </c>
      <c r="T191" s="171">
        <v>8</v>
      </c>
      <c r="U191" s="171"/>
      <c r="V191" s="171"/>
      <c r="W191" s="182"/>
      <c r="X191" s="13"/>
      <c r="Y191" s="13"/>
      <c r="Z191" s="13"/>
      <c r="AA191" s="13"/>
      <c r="AB191" s="13"/>
      <c r="AD191" s="27"/>
      <c r="AE191" s="27"/>
      <c r="AF191" s="27"/>
    </row>
    <row r="192" spans="1:32" x14ac:dyDescent="0.2">
      <c r="A192" s="211" t="s">
        <v>40</v>
      </c>
      <c r="B192" s="212"/>
      <c r="C192" s="212"/>
      <c r="D192" s="212"/>
      <c r="E192" s="212"/>
      <c r="F192" s="212"/>
      <c r="G192" s="101"/>
      <c r="H192" s="120"/>
      <c r="I192" s="120"/>
      <c r="J192" s="120"/>
      <c r="K192" s="120"/>
      <c r="L192" s="120"/>
      <c r="M192" s="120"/>
      <c r="N192" s="101"/>
      <c r="O192" s="150"/>
      <c r="P192" s="150"/>
      <c r="Q192" s="150"/>
      <c r="R192" s="150"/>
      <c r="S192" s="101"/>
      <c r="T192" s="150"/>
      <c r="U192" s="150"/>
      <c r="V192" s="150"/>
      <c r="W192" s="151"/>
      <c r="X192" s="13"/>
      <c r="Y192" s="13"/>
      <c r="Z192" s="13"/>
      <c r="AA192" s="13"/>
      <c r="AB192" s="13"/>
      <c r="AC192" s="13"/>
    </row>
    <row r="193" spans="1:32" x14ac:dyDescent="0.2">
      <c r="A193" s="240"/>
      <c r="B193" s="214" t="s">
        <v>68</v>
      </c>
      <c r="C193" s="214"/>
      <c r="D193" s="215"/>
      <c r="E193" s="215"/>
      <c r="F193" s="241"/>
      <c r="G193" s="242"/>
      <c r="H193" s="243"/>
      <c r="I193" s="244" t="s">
        <v>28</v>
      </c>
      <c r="J193" s="245"/>
      <c r="K193" s="243"/>
      <c r="L193" s="244" t="s">
        <v>28</v>
      </c>
      <c r="M193" s="245"/>
      <c r="N193" s="246"/>
      <c r="O193" s="247"/>
      <c r="P193" s="247"/>
      <c r="Q193" s="247"/>
      <c r="R193" s="247"/>
      <c r="S193" s="246"/>
      <c r="T193" s="247"/>
      <c r="U193" s="247"/>
      <c r="V193" s="247"/>
      <c r="W193" s="248"/>
      <c r="X193" s="224" t="str">
        <f>IF(A193="","0000",A193)&amp;IF(B193="","0000000000",B193)&amp;IF(D193="","000",D193)&amp;IF(E193="","000000",E193)&amp;IF(F193="","000",F193)</f>
        <v>00000000000000000000000000</v>
      </c>
      <c r="Y193" s="225"/>
      <c r="Z193" s="225"/>
      <c r="AA193" s="225"/>
      <c r="AD193" s="26"/>
      <c r="AE193" s="26"/>
      <c r="AF193" s="27"/>
    </row>
    <row r="194" spans="1:32" hidden="1" x14ac:dyDescent="0.2">
      <c r="A194" s="249" t="s">
        <v>42</v>
      </c>
      <c r="B194" s="250"/>
      <c r="C194" s="250"/>
      <c r="D194" s="251"/>
      <c r="E194" s="252"/>
      <c r="F194" s="253"/>
      <c r="G194" s="254"/>
      <c r="H194" s="255"/>
      <c r="I194" s="256"/>
      <c r="J194" s="257"/>
      <c r="K194" s="255"/>
      <c r="L194" s="256"/>
      <c r="M194" s="257"/>
      <c r="N194" s="258"/>
      <c r="O194" s="255"/>
      <c r="P194" s="256"/>
      <c r="Q194" s="256"/>
      <c r="R194" s="257"/>
      <c r="S194" s="258"/>
      <c r="T194" s="255"/>
      <c r="U194" s="256"/>
      <c r="V194" s="256"/>
      <c r="W194" s="259"/>
      <c r="X194" s="238"/>
      <c r="Y194" s="239"/>
      <c r="Z194" s="239"/>
      <c r="AA194" s="239"/>
      <c r="AD194" s="26"/>
      <c r="AE194" s="26"/>
      <c r="AF194" s="27"/>
    </row>
    <row r="195" spans="1:32" hidden="1" x14ac:dyDescent="0.2">
      <c r="A195" s="140"/>
      <c r="B195" s="141"/>
      <c r="C195" s="141"/>
      <c r="D195" s="141"/>
      <c r="E195" s="94"/>
      <c r="F195" s="94"/>
      <c r="G195" s="48"/>
      <c r="H195" s="98"/>
      <c r="I195" s="97"/>
      <c r="J195" s="99"/>
      <c r="K195" s="98"/>
      <c r="L195" s="97"/>
      <c r="M195" s="99"/>
      <c r="N195" s="49"/>
      <c r="O195" s="152"/>
      <c r="P195" s="152"/>
      <c r="Q195" s="152"/>
      <c r="R195" s="152"/>
      <c r="S195" s="49"/>
      <c r="T195" s="152"/>
      <c r="U195" s="152"/>
      <c r="V195" s="152"/>
      <c r="W195" s="153"/>
      <c r="X195" s="38"/>
      <c r="Y195" s="33"/>
      <c r="Z195" s="33"/>
      <c r="AA195" s="33"/>
      <c r="AD195" s="26"/>
      <c r="AE195" s="26"/>
      <c r="AF195" s="27"/>
    </row>
    <row r="196" spans="1:32" x14ac:dyDescent="0.2">
      <c r="A196" s="142" t="s">
        <v>39</v>
      </c>
      <c r="B196" s="143"/>
      <c r="C196" s="143"/>
      <c r="D196" s="143"/>
      <c r="E196" s="143"/>
      <c r="F196" s="143"/>
      <c r="G196" s="96"/>
      <c r="H196" s="148"/>
      <c r="I196" s="148"/>
      <c r="J196" s="148"/>
      <c r="K196" s="148"/>
      <c r="L196" s="148"/>
      <c r="M196" s="148"/>
      <c r="N196" s="96"/>
      <c r="O196" s="128"/>
      <c r="P196" s="128"/>
      <c r="Q196" s="128"/>
      <c r="R196" s="128"/>
      <c r="S196" s="96"/>
      <c r="T196" s="128"/>
      <c r="U196" s="128"/>
      <c r="V196" s="128"/>
      <c r="W196" s="147"/>
      <c r="X196" s="8"/>
      <c r="Y196" s="8"/>
      <c r="Z196" s="8"/>
      <c r="AA196" s="8"/>
      <c r="AB196" s="8"/>
      <c r="AC196" s="13"/>
    </row>
    <row r="197" spans="1:32" x14ac:dyDescent="0.2">
      <c r="A197" s="240"/>
      <c r="B197" s="214" t="s">
        <v>68</v>
      </c>
      <c r="C197" s="214"/>
      <c r="D197" s="215"/>
      <c r="E197" s="215"/>
      <c r="F197" s="241"/>
      <c r="G197" s="242"/>
      <c r="H197" s="243"/>
      <c r="I197" s="244" t="s">
        <v>28</v>
      </c>
      <c r="J197" s="245"/>
      <c r="K197" s="243"/>
      <c r="L197" s="244" t="s">
        <v>28</v>
      </c>
      <c r="M197" s="245"/>
      <c r="N197" s="246"/>
      <c r="O197" s="247"/>
      <c r="P197" s="247"/>
      <c r="Q197" s="247"/>
      <c r="R197" s="247"/>
      <c r="S197" s="246"/>
      <c r="T197" s="247"/>
      <c r="U197" s="247"/>
      <c r="V197" s="247"/>
      <c r="W197" s="248"/>
      <c r="X197" s="224" t="str">
        <f>IF(A197="","0000",A197)&amp;IF(B197="","0000000000",B197)&amp;IF(D197="","000",D197)&amp;IF(E197="","000000",E197)&amp;IF(F197="","000",F197)</f>
        <v>00000000000000000000000000</v>
      </c>
      <c r="Y197" s="225"/>
      <c r="Z197" s="225"/>
      <c r="AA197" s="225"/>
      <c r="AD197" s="26"/>
      <c r="AE197" s="26"/>
      <c r="AF197" s="27"/>
    </row>
    <row r="198" spans="1:32" hidden="1" x14ac:dyDescent="0.2">
      <c r="A198" s="249" t="s">
        <v>42</v>
      </c>
      <c r="B198" s="250"/>
      <c r="C198" s="250"/>
      <c r="D198" s="251"/>
      <c r="E198" s="252"/>
      <c r="F198" s="253"/>
      <c r="G198" s="254"/>
      <c r="H198" s="255"/>
      <c r="I198" s="256"/>
      <c r="J198" s="257"/>
      <c r="K198" s="255"/>
      <c r="L198" s="256"/>
      <c r="M198" s="257"/>
      <c r="N198" s="258"/>
      <c r="O198" s="255"/>
      <c r="P198" s="256"/>
      <c r="Q198" s="256"/>
      <c r="R198" s="257"/>
      <c r="S198" s="258"/>
      <c r="T198" s="255"/>
      <c r="U198" s="256"/>
      <c r="V198" s="256"/>
      <c r="W198" s="259"/>
      <c r="X198" s="238"/>
      <c r="Y198" s="239"/>
      <c r="Z198" s="239"/>
      <c r="AA198" s="239"/>
      <c r="AD198" s="26"/>
      <c r="AE198" s="26"/>
      <c r="AF198" s="27"/>
    </row>
    <row r="199" spans="1:32" hidden="1" x14ac:dyDescent="0.2">
      <c r="A199" s="140"/>
      <c r="B199" s="141"/>
      <c r="C199" s="141"/>
      <c r="D199" s="141"/>
      <c r="E199" s="94"/>
      <c r="F199" s="94"/>
      <c r="G199" s="48"/>
      <c r="H199" s="98"/>
      <c r="I199" s="97"/>
      <c r="J199" s="99"/>
      <c r="K199" s="98"/>
      <c r="L199" s="100"/>
      <c r="M199" s="99"/>
      <c r="N199" s="49"/>
      <c r="O199" s="152"/>
      <c r="P199" s="152"/>
      <c r="Q199" s="152"/>
      <c r="R199" s="152"/>
      <c r="S199" s="49"/>
      <c r="T199" s="152"/>
      <c r="U199" s="152"/>
      <c r="V199" s="152"/>
      <c r="W199" s="153"/>
      <c r="X199" s="38"/>
      <c r="Y199" s="33"/>
      <c r="Z199" s="33"/>
      <c r="AA199" s="33"/>
      <c r="AD199" s="26"/>
      <c r="AE199" s="26"/>
      <c r="AF199" s="27"/>
    </row>
    <row r="200" spans="1:32" x14ac:dyDescent="0.2">
      <c r="A200" s="142" t="s">
        <v>41</v>
      </c>
      <c r="B200" s="143"/>
      <c r="C200" s="143"/>
      <c r="D200" s="143"/>
      <c r="E200" s="143"/>
      <c r="F200" s="143"/>
      <c r="G200" s="96"/>
      <c r="H200" s="148"/>
      <c r="I200" s="148"/>
      <c r="J200" s="148"/>
      <c r="K200" s="148"/>
      <c r="L200" s="148"/>
      <c r="M200" s="148"/>
      <c r="N200" s="96"/>
      <c r="O200" s="128"/>
      <c r="P200" s="128"/>
      <c r="Q200" s="128"/>
      <c r="R200" s="128"/>
      <c r="S200" s="96"/>
      <c r="T200" s="128"/>
      <c r="U200" s="128"/>
      <c r="V200" s="128"/>
      <c r="W200" s="147"/>
      <c r="X200" s="8"/>
      <c r="Y200" s="8"/>
      <c r="Z200" s="8"/>
      <c r="AA200" s="8"/>
      <c r="AB200" s="8"/>
      <c r="AC200" s="13"/>
    </row>
    <row r="201" spans="1:32" x14ac:dyDescent="0.2">
      <c r="A201" s="213"/>
      <c r="B201" s="214" t="s">
        <v>68</v>
      </c>
      <c r="C201" s="214"/>
      <c r="D201" s="215"/>
      <c r="E201" s="215"/>
      <c r="F201" s="216"/>
      <c r="G201" s="217"/>
      <c r="H201" s="218"/>
      <c r="I201" s="219" t="s">
        <v>28</v>
      </c>
      <c r="J201" s="220"/>
      <c r="K201" s="218"/>
      <c r="L201" s="219" t="s">
        <v>28</v>
      </c>
      <c r="M201" s="220"/>
      <c r="N201" s="221"/>
      <c r="O201" s="222"/>
      <c r="P201" s="222"/>
      <c r="Q201" s="222"/>
      <c r="R201" s="222"/>
      <c r="S201" s="221"/>
      <c r="T201" s="222"/>
      <c r="U201" s="222"/>
      <c r="V201" s="222"/>
      <c r="W201" s="223"/>
      <c r="X201" s="224" t="str">
        <f>IF(A201="","0000",A201)&amp;IF(B201="","0000000000",B201)&amp;IF(D201="","000",D201)&amp;IF(E201="","000000",E201)&amp;IF(F201="","000",F201)</f>
        <v>00000000000000000000000000</v>
      </c>
      <c r="Y201" s="225"/>
      <c r="Z201" s="225"/>
      <c r="AA201" s="225"/>
      <c r="AD201" s="26"/>
      <c r="AE201" s="26"/>
      <c r="AF201" s="27"/>
    </row>
    <row r="202" spans="1:32" ht="13.5" hidden="1" thickBot="1" x14ac:dyDescent="0.25">
      <c r="A202" s="226" t="s">
        <v>42</v>
      </c>
      <c r="B202" s="227"/>
      <c r="C202" s="227"/>
      <c r="D202" s="228"/>
      <c r="E202" s="229"/>
      <c r="F202" s="230"/>
      <c r="G202" s="231"/>
      <c r="H202" s="232"/>
      <c r="I202" s="233"/>
      <c r="J202" s="234"/>
      <c r="K202" s="232"/>
      <c r="L202" s="233"/>
      <c r="M202" s="234"/>
      <c r="N202" s="235"/>
      <c r="O202" s="232"/>
      <c r="P202" s="233"/>
      <c r="Q202" s="233"/>
      <c r="R202" s="234"/>
      <c r="S202" s="236"/>
      <c r="T202" s="232"/>
      <c r="U202" s="233"/>
      <c r="V202" s="233"/>
      <c r="W202" s="237"/>
      <c r="X202" s="238"/>
      <c r="Y202" s="239"/>
      <c r="Z202" s="239"/>
      <c r="AA202" s="239"/>
      <c r="AD202" s="26"/>
      <c r="AE202" s="26"/>
      <c r="AF202" s="27"/>
    </row>
    <row r="203" spans="1:32" hidden="1" x14ac:dyDescent="0.2">
      <c r="A203" s="138"/>
      <c r="B203" s="138"/>
      <c r="C203" s="138"/>
      <c r="D203" s="139"/>
      <c r="E203" s="102"/>
      <c r="F203" s="103"/>
      <c r="G203" s="104"/>
      <c r="H203" s="105"/>
      <c r="I203" s="106"/>
      <c r="J203" s="107"/>
      <c r="K203" s="105"/>
      <c r="L203" s="106"/>
      <c r="M203" s="107"/>
      <c r="N203" s="108"/>
      <c r="O203" s="144"/>
      <c r="P203" s="144"/>
      <c r="Q203" s="144"/>
      <c r="R203" s="144"/>
      <c r="S203" s="108"/>
      <c r="T203" s="145"/>
      <c r="U203" s="146"/>
      <c r="V203" s="146"/>
      <c r="W203" s="146"/>
      <c r="X203" s="33"/>
      <c r="Y203" s="33"/>
      <c r="Z203" s="33"/>
      <c r="AA203" s="33"/>
      <c r="AD203" s="26"/>
      <c r="AE203" s="26"/>
      <c r="AF203" s="27"/>
    </row>
    <row r="204" spans="1:32" x14ac:dyDescent="0.2">
      <c r="A204" s="170"/>
      <c r="B204" s="170"/>
      <c r="C204" s="170"/>
      <c r="D204" s="170"/>
      <c r="E204" s="81"/>
    </row>
  </sheetData>
  <mergeCells count="674">
    <mergeCell ref="H31:J31"/>
    <mergeCell ref="K31:M31"/>
    <mergeCell ref="A31:D31"/>
    <mergeCell ref="E31:F31"/>
    <mergeCell ref="B28:C28"/>
    <mergeCell ref="H28:J28"/>
    <mergeCell ref="K28:M28"/>
    <mergeCell ref="H29:J29"/>
    <mergeCell ref="K29:M29"/>
    <mergeCell ref="A29:D29"/>
    <mergeCell ref="E29:F29"/>
    <mergeCell ref="B30:C30"/>
    <mergeCell ref="H30:J30"/>
    <mergeCell ref="K30:M30"/>
    <mergeCell ref="B25:C25"/>
    <mergeCell ref="H25:J25"/>
    <mergeCell ref="K25:M25"/>
    <mergeCell ref="H26:J26"/>
    <mergeCell ref="K26:M26"/>
    <mergeCell ref="A26:D26"/>
    <mergeCell ref="E26:F26"/>
    <mergeCell ref="B27:C27"/>
    <mergeCell ref="H27:J27"/>
    <mergeCell ref="K27:M27"/>
    <mergeCell ref="B22:C22"/>
    <mergeCell ref="H22:J22"/>
    <mergeCell ref="K22:M22"/>
    <mergeCell ref="H23:J23"/>
    <mergeCell ref="K23:M23"/>
    <mergeCell ref="A23:D23"/>
    <mergeCell ref="E23:F23"/>
    <mergeCell ref="B24:C24"/>
    <mergeCell ref="H24:J24"/>
    <mergeCell ref="K24:M24"/>
    <mergeCell ref="B18:C18"/>
    <mergeCell ref="H18:J18"/>
    <mergeCell ref="K18:M18"/>
    <mergeCell ref="B19:C19"/>
    <mergeCell ref="H19:J19"/>
    <mergeCell ref="K19:M19"/>
    <mergeCell ref="A20:D20"/>
    <mergeCell ref="E20:F20"/>
    <mergeCell ref="B21:C21"/>
    <mergeCell ref="H155:J155"/>
    <mergeCell ref="K155:M155"/>
    <mergeCell ref="A155:D155"/>
    <mergeCell ref="E155:F155"/>
    <mergeCell ref="B156:C156"/>
    <mergeCell ref="H156:J156"/>
    <mergeCell ref="K156:M156"/>
    <mergeCell ref="H157:J157"/>
    <mergeCell ref="K157:M157"/>
    <mergeCell ref="A157:D157"/>
    <mergeCell ref="E157:F157"/>
    <mergeCell ref="B152:C152"/>
    <mergeCell ref="H152:J152"/>
    <mergeCell ref="K152:M152"/>
    <mergeCell ref="H153:J153"/>
    <mergeCell ref="K153:M153"/>
    <mergeCell ref="A153:D153"/>
    <mergeCell ref="E153:F153"/>
    <mergeCell ref="B154:C154"/>
    <mergeCell ref="H154:J154"/>
    <mergeCell ref="K154:M154"/>
    <mergeCell ref="H149:J149"/>
    <mergeCell ref="K149:M149"/>
    <mergeCell ref="A149:D149"/>
    <mergeCell ref="E149:F149"/>
    <mergeCell ref="B150:C150"/>
    <mergeCell ref="H150:J150"/>
    <mergeCell ref="K150:M150"/>
    <mergeCell ref="H151:J151"/>
    <mergeCell ref="K151:M151"/>
    <mergeCell ref="A151:D151"/>
    <mergeCell ref="E151:F151"/>
    <mergeCell ref="B146:C146"/>
    <mergeCell ref="H146:J146"/>
    <mergeCell ref="K146:M146"/>
    <mergeCell ref="H147:J147"/>
    <mergeCell ref="K147:M147"/>
    <mergeCell ref="A147:D147"/>
    <mergeCell ref="E147:F147"/>
    <mergeCell ref="B148:C148"/>
    <mergeCell ref="H148:J148"/>
    <mergeCell ref="K148:M148"/>
    <mergeCell ref="H143:J143"/>
    <mergeCell ref="K143:M143"/>
    <mergeCell ref="A143:D143"/>
    <mergeCell ref="E143:F143"/>
    <mergeCell ref="B144:C144"/>
    <mergeCell ref="H144:J144"/>
    <mergeCell ref="K144:M144"/>
    <mergeCell ref="H145:J145"/>
    <mergeCell ref="K145:M145"/>
    <mergeCell ref="A145:D145"/>
    <mergeCell ref="E145:F145"/>
    <mergeCell ref="B140:C140"/>
    <mergeCell ref="H140:J140"/>
    <mergeCell ref="K140:M140"/>
    <mergeCell ref="H141:J141"/>
    <mergeCell ref="K141:M141"/>
    <mergeCell ref="A141:D141"/>
    <mergeCell ref="E141:F141"/>
    <mergeCell ref="B142:C142"/>
    <mergeCell ref="H142:J142"/>
    <mergeCell ref="K142:M142"/>
    <mergeCell ref="H137:J137"/>
    <mergeCell ref="K137:M137"/>
    <mergeCell ref="A137:D137"/>
    <mergeCell ref="E137:F137"/>
    <mergeCell ref="B138:C138"/>
    <mergeCell ref="H138:J138"/>
    <mergeCell ref="K138:M138"/>
    <mergeCell ref="H139:J139"/>
    <mergeCell ref="K139:M139"/>
    <mergeCell ref="A139:D139"/>
    <mergeCell ref="E139:F139"/>
    <mergeCell ref="B134:C134"/>
    <mergeCell ref="H134:J134"/>
    <mergeCell ref="K134:M134"/>
    <mergeCell ref="H135:J135"/>
    <mergeCell ref="K135:M135"/>
    <mergeCell ref="A135:D135"/>
    <mergeCell ref="E135:F135"/>
    <mergeCell ref="B136:C136"/>
    <mergeCell ref="H136:J136"/>
    <mergeCell ref="K136:M136"/>
    <mergeCell ref="H131:J131"/>
    <mergeCell ref="K131:M131"/>
    <mergeCell ref="A131:D131"/>
    <mergeCell ref="E131:F131"/>
    <mergeCell ref="B132:C132"/>
    <mergeCell ref="H132:J132"/>
    <mergeCell ref="K132:M132"/>
    <mergeCell ref="H133:J133"/>
    <mergeCell ref="K133:M133"/>
    <mergeCell ref="A133:D133"/>
    <mergeCell ref="E133:F133"/>
    <mergeCell ref="B128:C128"/>
    <mergeCell ref="H128:J128"/>
    <mergeCell ref="K128:M128"/>
    <mergeCell ref="H129:J129"/>
    <mergeCell ref="K129:M129"/>
    <mergeCell ref="A129:D129"/>
    <mergeCell ref="E129:F129"/>
    <mergeCell ref="B130:C130"/>
    <mergeCell ref="H130:J130"/>
    <mergeCell ref="K130:M130"/>
    <mergeCell ref="H125:J125"/>
    <mergeCell ref="K125:M125"/>
    <mergeCell ref="A125:D125"/>
    <mergeCell ref="E125:F125"/>
    <mergeCell ref="B126:C126"/>
    <mergeCell ref="H126:J126"/>
    <mergeCell ref="K126:M126"/>
    <mergeCell ref="H127:J127"/>
    <mergeCell ref="K127:M127"/>
    <mergeCell ref="A127:D127"/>
    <mergeCell ref="E127:F127"/>
    <mergeCell ref="B122:C122"/>
    <mergeCell ref="H122:J122"/>
    <mergeCell ref="K122:M122"/>
    <mergeCell ref="H123:J123"/>
    <mergeCell ref="K123:M123"/>
    <mergeCell ref="A123:D123"/>
    <mergeCell ref="E123:F123"/>
    <mergeCell ref="B124:C124"/>
    <mergeCell ref="H124:J124"/>
    <mergeCell ref="K124:M124"/>
    <mergeCell ref="B119:C119"/>
    <mergeCell ref="H119:J119"/>
    <mergeCell ref="K119:M119"/>
    <mergeCell ref="B120:C120"/>
    <mergeCell ref="H120:J120"/>
    <mergeCell ref="K120:M120"/>
    <mergeCell ref="H121:J121"/>
    <mergeCell ref="K121:M121"/>
    <mergeCell ref="A121:D121"/>
    <mergeCell ref="E121:F121"/>
    <mergeCell ref="B116:C116"/>
    <mergeCell ref="H116:J116"/>
    <mergeCell ref="K116:M116"/>
    <mergeCell ref="B117:C117"/>
    <mergeCell ref="H117:J117"/>
    <mergeCell ref="K117:M117"/>
    <mergeCell ref="H118:J118"/>
    <mergeCell ref="K118:M118"/>
    <mergeCell ref="A118:D118"/>
    <mergeCell ref="E118:F118"/>
    <mergeCell ref="H113:J113"/>
    <mergeCell ref="K113:M113"/>
    <mergeCell ref="A113:D113"/>
    <mergeCell ref="E113:F113"/>
    <mergeCell ref="B114:C114"/>
    <mergeCell ref="H114:J114"/>
    <mergeCell ref="K114:M114"/>
    <mergeCell ref="B115:C115"/>
    <mergeCell ref="H115:J115"/>
    <mergeCell ref="K115:M115"/>
    <mergeCell ref="B110:C110"/>
    <mergeCell ref="H110:J110"/>
    <mergeCell ref="K110:M110"/>
    <mergeCell ref="B111:C111"/>
    <mergeCell ref="H111:J111"/>
    <mergeCell ref="K111:M111"/>
    <mergeCell ref="B112:C112"/>
    <mergeCell ref="H112:J112"/>
    <mergeCell ref="K112:M112"/>
    <mergeCell ref="B107:C107"/>
    <mergeCell ref="H107:J107"/>
    <mergeCell ref="K107:M107"/>
    <mergeCell ref="B108:C108"/>
    <mergeCell ref="H108:J108"/>
    <mergeCell ref="K108:M108"/>
    <mergeCell ref="H109:J109"/>
    <mergeCell ref="K109:M109"/>
    <mergeCell ref="A109:D109"/>
    <mergeCell ref="E109:F109"/>
    <mergeCell ref="B104:C104"/>
    <mergeCell ref="H104:J104"/>
    <mergeCell ref="K104:M104"/>
    <mergeCell ref="B105:C105"/>
    <mergeCell ref="H105:J105"/>
    <mergeCell ref="K105:M105"/>
    <mergeCell ref="B106:C106"/>
    <mergeCell ref="H106:J106"/>
    <mergeCell ref="K106:M106"/>
    <mergeCell ref="B101:C101"/>
    <mergeCell ref="H101:J101"/>
    <mergeCell ref="K101:M101"/>
    <mergeCell ref="B102:C102"/>
    <mergeCell ref="H102:J102"/>
    <mergeCell ref="K102:M102"/>
    <mergeCell ref="H103:J103"/>
    <mergeCell ref="K103:M103"/>
    <mergeCell ref="A103:D103"/>
    <mergeCell ref="E103:F103"/>
    <mergeCell ref="B98:C98"/>
    <mergeCell ref="H98:J98"/>
    <mergeCell ref="K98:M98"/>
    <mergeCell ref="H99:J99"/>
    <mergeCell ref="K99:M99"/>
    <mergeCell ref="A99:D99"/>
    <mergeCell ref="E99:F99"/>
    <mergeCell ref="B100:C100"/>
    <mergeCell ref="H100:J100"/>
    <mergeCell ref="K100:M100"/>
    <mergeCell ref="B95:C95"/>
    <mergeCell ref="H95:J95"/>
    <mergeCell ref="K95:M95"/>
    <mergeCell ref="H96:J96"/>
    <mergeCell ref="K96:M96"/>
    <mergeCell ref="A96:D96"/>
    <mergeCell ref="E96:F96"/>
    <mergeCell ref="B97:C97"/>
    <mergeCell ref="H97:J97"/>
    <mergeCell ref="K97:M97"/>
    <mergeCell ref="B92:C92"/>
    <mergeCell ref="H92:J92"/>
    <mergeCell ref="K92:M92"/>
    <mergeCell ref="H93:J93"/>
    <mergeCell ref="K93:M93"/>
    <mergeCell ref="A93:D93"/>
    <mergeCell ref="E93:F93"/>
    <mergeCell ref="B94:C94"/>
    <mergeCell ref="H94:J94"/>
    <mergeCell ref="K94:M94"/>
    <mergeCell ref="H89:J89"/>
    <mergeCell ref="K89:M89"/>
    <mergeCell ref="A89:D89"/>
    <mergeCell ref="E89:F89"/>
    <mergeCell ref="B90:C90"/>
    <mergeCell ref="H90:J90"/>
    <mergeCell ref="K90:M90"/>
    <mergeCell ref="H91:J91"/>
    <mergeCell ref="K91:M91"/>
    <mergeCell ref="A91:D91"/>
    <mergeCell ref="E91:F91"/>
    <mergeCell ref="B86:C86"/>
    <mergeCell ref="H86:J86"/>
    <mergeCell ref="K86:M86"/>
    <mergeCell ref="H87:J87"/>
    <mergeCell ref="K87:M87"/>
    <mergeCell ref="A87:D87"/>
    <mergeCell ref="E87:F87"/>
    <mergeCell ref="B88:C88"/>
    <mergeCell ref="H88:J88"/>
    <mergeCell ref="K88:M88"/>
    <mergeCell ref="H83:J83"/>
    <mergeCell ref="K83:M83"/>
    <mergeCell ref="A83:D83"/>
    <mergeCell ref="E83:F83"/>
    <mergeCell ref="B84:C84"/>
    <mergeCell ref="H84:J84"/>
    <mergeCell ref="K84:M84"/>
    <mergeCell ref="H85:J85"/>
    <mergeCell ref="K85:M85"/>
    <mergeCell ref="A85:D85"/>
    <mergeCell ref="E85:F85"/>
    <mergeCell ref="H80:J80"/>
    <mergeCell ref="K80:M80"/>
    <mergeCell ref="A80:D80"/>
    <mergeCell ref="E80:F80"/>
    <mergeCell ref="B81:C81"/>
    <mergeCell ref="H81:J81"/>
    <mergeCell ref="K81:M81"/>
    <mergeCell ref="B82:C82"/>
    <mergeCell ref="H82:J82"/>
    <mergeCell ref="K82:M82"/>
    <mergeCell ref="H77:J77"/>
    <mergeCell ref="K77:M77"/>
    <mergeCell ref="A77:D77"/>
    <mergeCell ref="E77:F77"/>
    <mergeCell ref="B78:C78"/>
    <mergeCell ref="H78:J78"/>
    <mergeCell ref="K78:M78"/>
    <mergeCell ref="B79:C79"/>
    <mergeCell ref="H79:J79"/>
    <mergeCell ref="K79:M79"/>
    <mergeCell ref="B74:C74"/>
    <mergeCell ref="H74:J74"/>
    <mergeCell ref="K74:M74"/>
    <mergeCell ref="H75:J75"/>
    <mergeCell ref="K75:M75"/>
    <mergeCell ref="A75:D75"/>
    <mergeCell ref="E75:F75"/>
    <mergeCell ref="B76:C76"/>
    <mergeCell ref="H76:J76"/>
    <mergeCell ref="K76:M76"/>
    <mergeCell ref="H71:J71"/>
    <mergeCell ref="K71:M71"/>
    <mergeCell ref="A71:D71"/>
    <mergeCell ref="E71:F71"/>
    <mergeCell ref="B72:C72"/>
    <mergeCell ref="H72:J72"/>
    <mergeCell ref="K72:M72"/>
    <mergeCell ref="H73:J73"/>
    <mergeCell ref="K73:M73"/>
    <mergeCell ref="A73:D73"/>
    <mergeCell ref="E73:F73"/>
    <mergeCell ref="B68:C68"/>
    <mergeCell ref="H68:J68"/>
    <mergeCell ref="K68:M68"/>
    <mergeCell ref="B69:C69"/>
    <mergeCell ref="H69:J69"/>
    <mergeCell ref="K69:M69"/>
    <mergeCell ref="B70:C70"/>
    <mergeCell ref="H70:J70"/>
    <mergeCell ref="K70:M70"/>
    <mergeCell ref="H65:J65"/>
    <mergeCell ref="K65:M65"/>
    <mergeCell ref="A65:D65"/>
    <mergeCell ref="E65:F65"/>
    <mergeCell ref="B66:C66"/>
    <mergeCell ref="H66:J66"/>
    <mergeCell ref="K66:M66"/>
    <mergeCell ref="H67:J67"/>
    <mergeCell ref="K67:M67"/>
    <mergeCell ref="A67:D67"/>
    <mergeCell ref="E67:F67"/>
    <mergeCell ref="B62:C62"/>
    <mergeCell ref="H62:J62"/>
    <mergeCell ref="K62:M62"/>
    <mergeCell ref="H63:J63"/>
    <mergeCell ref="K63:M63"/>
    <mergeCell ref="A63:D63"/>
    <mergeCell ref="E63:F63"/>
    <mergeCell ref="B64:C64"/>
    <mergeCell ref="H64:J64"/>
    <mergeCell ref="K64:M64"/>
    <mergeCell ref="H59:J59"/>
    <mergeCell ref="K59:M59"/>
    <mergeCell ref="A59:D59"/>
    <mergeCell ref="E59:F59"/>
    <mergeCell ref="B60:C60"/>
    <mergeCell ref="H60:J60"/>
    <mergeCell ref="K60:M60"/>
    <mergeCell ref="H61:J61"/>
    <mergeCell ref="K61:M61"/>
    <mergeCell ref="A61:D61"/>
    <mergeCell ref="E61:F61"/>
    <mergeCell ref="H56:J56"/>
    <mergeCell ref="K56:M56"/>
    <mergeCell ref="A56:D56"/>
    <mergeCell ref="E56:F56"/>
    <mergeCell ref="B57:C57"/>
    <mergeCell ref="H57:J57"/>
    <mergeCell ref="K57:M57"/>
    <mergeCell ref="B58:C58"/>
    <mergeCell ref="H58:J58"/>
    <mergeCell ref="K58:M58"/>
    <mergeCell ref="H53:J53"/>
    <mergeCell ref="K53:M53"/>
    <mergeCell ref="A53:D53"/>
    <mergeCell ref="E53:F53"/>
    <mergeCell ref="B54:C54"/>
    <mergeCell ref="H54:J54"/>
    <mergeCell ref="K54:M54"/>
    <mergeCell ref="B55:C55"/>
    <mergeCell ref="H55:J55"/>
    <mergeCell ref="K55:M55"/>
    <mergeCell ref="B50:C50"/>
    <mergeCell ref="H50:J50"/>
    <mergeCell ref="K50:M50"/>
    <mergeCell ref="B51:C51"/>
    <mergeCell ref="H51:J51"/>
    <mergeCell ref="K51:M51"/>
    <mergeCell ref="B52:C52"/>
    <mergeCell ref="H52:J52"/>
    <mergeCell ref="K52:M52"/>
    <mergeCell ref="B47:C47"/>
    <mergeCell ref="H47:J47"/>
    <mergeCell ref="K47:M47"/>
    <mergeCell ref="B48:C48"/>
    <mergeCell ref="H48:J48"/>
    <mergeCell ref="K48:M48"/>
    <mergeCell ref="H49:J49"/>
    <mergeCell ref="K49:M49"/>
    <mergeCell ref="A49:D49"/>
    <mergeCell ref="E49:F49"/>
    <mergeCell ref="A43:D43"/>
    <mergeCell ref="E43:F43"/>
    <mergeCell ref="B44:C44"/>
    <mergeCell ref="H44:J44"/>
    <mergeCell ref="K44:M44"/>
    <mergeCell ref="B45:C45"/>
    <mergeCell ref="H45:J45"/>
    <mergeCell ref="K45:M45"/>
    <mergeCell ref="H46:J46"/>
    <mergeCell ref="K46:M46"/>
    <mergeCell ref="A46:D46"/>
    <mergeCell ref="E46:F46"/>
    <mergeCell ref="B40:C40"/>
    <mergeCell ref="H41:J41"/>
    <mergeCell ref="K41:M41"/>
    <mergeCell ref="A41:D41"/>
    <mergeCell ref="E41:F41"/>
    <mergeCell ref="B42:C42"/>
    <mergeCell ref="H42:J42"/>
    <mergeCell ref="K42:M42"/>
    <mergeCell ref="B160:C160"/>
    <mergeCell ref="H160:J160"/>
    <mergeCell ref="K160:M160"/>
    <mergeCell ref="H161:J161"/>
    <mergeCell ref="K161:M161"/>
    <mergeCell ref="A161:D161"/>
    <mergeCell ref="E161:F161"/>
    <mergeCell ref="B34:C34"/>
    <mergeCell ref="H34:J34"/>
    <mergeCell ref="K34:M34"/>
    <mergeCell ref="H35:J35"/>
    <mergeCell ref="K35:M35"/>
    <mergeCell ref="A35:D35"/>
    <mergeCell ref="E35:F35"/>
    <mergeCell ref="B38:C38"/>
    <mergeCell ref="H38:J38"/>
    <mergeCell ref="K38:M38"/>
    <mergeCell ref="H39:J39"/>
    <mergeCell ref="K39:M39"/>
    <mergeCell ref="A39:D39"/>
    <mergeCell ref="E39:F39"/>
    <mergeCell ref="A167:D167"/>
    <mergeCell ref="E167:F167"/>
    <mergeCell ref="H167:J167"/>
    <mergeCell ref="K167:M167"/>
    <mergeCell ref="A168:D168"/>
    <mergeCell ref="E168:F168"/>
    <mergeCell ref="H168:J168"/>
    <mergeCell ref="K168:M168"/>
    <mergeCell ref="A169:D169"/>
    <mergeCell ref="E169:F169"/>
    <mergeCell ref="H169:J169"/>
    <mergeCell ref="K169:M169"/>
    <mergeCell ref="A164:D164"/>
    <mergeCell ref="E164:F164"/>
    <mergeCell ref="H164:J164"/>
    <mergeCell ref="K164:M164"/>
    <mergeCell ref="A165:D165"/>
    <mergeCell ref="E165:F165"/>
    <mergeCell ref="H165:J165"/>
    <mergeCell ref="K165:M165"/>
    <mergeCell ref="A166:D166"/>
    <mergeCell ref="B175:C175"/>
    <mergeCell ref="E175:F175"/>
    <mergeCell ref="H175:J175"/>
    <mergeCell ref="K175:M175"/>
    <mergeCell ref="B176:C176"/>
    <mergeCell ref="E176:F176"/>
    <mergeCell ref="H176:J176"/>
    <mergeCell ref="K176:M176"/>
    <mergeCell ref="B177:C177"/>
    <mergeCell ref="E177:F177"/>
    <mergeCell ref="H177:J177"/>
    <mergeCell ref="K177:M177"/>
    <mergeCell ref="B172:C172"/>
    <mergeCell ref="E172:F172"/>
    <mergeCell ref="H172:J172"/>
    <mergeCell ref="K172:M172"/>
    <mergeCell ref="B173:C173"/>
    <mergeCell ref="E173:F173"/>
    <mergeCell ref="H173:J173"/>
    <mergeCell ref="K173:M173"/>
    <mergeCell ref="E174:F174"/>
    <mergeCell ref="U1:V1"/>
    <mergeCell ref="H5:W5"/>
    <mergeCell ref="H7:W7"/>
    <mergeCell ref="G189:G190"/>
    <mergeCell ref="A3:W3"/>
    <mergeCell ref="A187:W187"/>
    <mergeCell ref="A10:W10"/>
    <mergeCell ref="H16:J16"/>
    <mergeCell ref="H158:J158"/>
    <mergeCell ref="K158:M158"/>
    <mergeCell ref="H21:J21"/>
    <mergeCell ref="K21:M21"/>
    <mergeCell ref="U13:W13"/>
    <mergeCell ref="R14:R15"/>
    <mergeCell ref="V14:W14"/>
    <mergeCell ref="S14:T14"/>
    <mergeCell ref="N13:Q13"/>
    <mergeCell ref="A159:F159"/>
    <mergeCell ref="H159:J159"/>
    <mergeCell ref="K159:M159"/>
    <mergeCell ref="T190:W190"/>
    <mergeCell ref="K36:M36"/>
    <mergeCell ref="O190:R190"/>
    <mergeCell ref="A5:G5"/>
    <mergeCell ref="T191:W191"/>
    <mergeCell ref="H171:J171"/>
    <mergeCell ref="H190:J190"/>
    <mergeCell ref="S189:W189"/>
    <mergeCell ref="D6:S6"/>
    <mergeCell ref="R13:T13"/>
    <mergeCell ref="H17:J17"/>
    <mergeCell ref="K17:M17"/>
    <mergeCell ref="U14:U15"/>
    <mergeCell ref="K15:M15"/>
    <mergeCell ref="A170:D170"/>
    <mergeCell ref="H166:J166"/>
    <mergeCell ref="K166:M166"/>
    <mergeCell ref="K170:M170"/>
    <mergeCell ref="O191:R191"/>
    <mergeCell ref="N189:R189"/>
    <mergeCell ref="H179:J179"/>
    <mergeCell ref="K179:M179"/>
    <mergeCell ref="K162:M162"/>
    <mergeCell ref="K163:M163"/>
    <mergeCell ref="A204:D204"/>
    <mergeCell ref="G13:M13"/>
    <mergeCell ref="K191:M191"/>
    <mergeCell ref="H170:J170"/>
    <mergeCell ref="K16:M16"/>
    <mergeCell ref="A7:G7"/>
    <mergeCell ref="A16:F16"/>
    <mergeCell ref="A191:F191"/>
    <mergeCell ref="A189:F190"/>
    <mergeCell ref="H191:J191"/>
    <mergeCell ref="H36:J36"/>
    <mergeCell ref="A17:F17"/>
    <mergeCell ref="H33:J33"/>
    <mergeCell ref="G12:W12"/>
    <mergeCell ref="T193:W193"/>
    <mergeCell ref="T195:W195"/>
    <mergeCell ref="O193:R193"/>
    <mergeCell ref="O192:R192"/>
    <mergeCell ref="H40:J40"/>
    <mergeCell ref="K40:M40"/>
    <mergeCell ref="H8:W8"/>
    <mergeCell ref="A171:F171"/>
    <mergeCell ref="N14:O14"/>
    <mergeCell ref="P14:Q14"/>
    <mergeCell ref="H14:M14"/>
    <mergeCell ref="H15:J15"/>
    <mergeCell ref="K171:M171"/>
    <mergeCell ref="B36:C36"/>
    <mergeCell ref="A32:D32"/>
    <mergeCell ref="H32:J32"/>
    <mergeCell ref="K32:M32"/>
    <mergeCell ref="A33:F33"/>
    <mergeCell ref="A37:D37"/>
    <mergeCell ref="H37:J37"/>
    <mergeCell ref="K37:M37"/>
    <mergeCell ref="A158:D158"/>
    <mergeCell ref="H20:J20"/>
    <mergeCell ref="K20:M20"/>
    <mergeCell ref="K33:M33"/>
    <mergeCell ref="A12:F15"/>
    <mergeCell ref="G14:G15"/>
    <mergeCell ref="A163:F163"/>
    <mergeCell ref="A203:D203"/>
    <mergeCell ref="A199:D199"/>
    <mergeCell ref="A196:F196"/>
    <mergeCell ref="A198:D198"/>
    <mergeCell ref="A202:D202"/>
    <mergeCell ref="K198:M198"/>
    <mergeCell ref="O198:R198"/>
    <mergeCell ref="O203:R203"/>
    <mergeCell ref="T203:W203"/>
    <mergeCell ref="T196:W196"/>
    <mergeCell ref="T197:W197"/>
    <mergeCell ref="T198:W198"/>
    <mergeCell ref="H200:J200"/>
    <mergeCell ref="K200:M200"/>
    <mergeCell ref="O200:R200"/>
    <mergeCell ref="T200:W200"/>
    <mergeCell ref="T201:W201"/>
    <mergeCell ref="K196:M196"/>
    <mergeCell ref="T199:W199"/>
    <mergeCell ref="O199:R199"/>
    <mergeCell ref="O196:R196"/>
    <mergeCell ref="O197:R197"/>
    <mergeCell ref="E198:F198"/>
    <mergeCell ref="E202:F202"/>
    <mergeCell ref="A185:D185"/>
    <mergeCell ref="B193:C193"/>
    <mergeCell ref="K190:M190"/>
    <mergeCell ref="E179:F179"/>
    <mergeCell ref="H189:M189"/>
    <mergeCell ref="H192:J192"/>
    <mergeCell ref="O201:R201"/>
    <mergeCell ref="B197:C197"/>
    <mergeCell ref="B201:C201"/>
    <mergeCell ref="H185:J185"/>
    <mergeCell ref="K185:M185"/>
    <mergeCell ref="H194:J194"/>
    <mergeCell ref="O195:R195"/>
    <mergeCell ref="E194:F194"/>
    <mergeCell ref="A200:F200"/>
    <mergeCell ref="H196:J196"/>
    <mergeCell ref="A192:F192"/>
    <mergeCell ref="A195:D195"/>
    <mergeCell ref="A194:D194"/>
    <mergeCell ref="B180:C180"/>
    <mergeCell ref="E180:F180"/>
    <mergeCell ref="H180:J180"/>
    <mergeCell ref="K180:M180"/>
    <mergeCell ref="A179:D179"/>
    <mergeCell ref="H174:J174"/>
    <mergeCell ref="K174:M174"/>
    <mergeCell ref="B174:C174"/>
    <mergeCell ref="K184:M184"/>
    <mergeCell ref="H178:J178"/>
    <mergeCell ref="K178:M178"/>
    <mergeCell ref="H184:J184"/>
    <mergeCell ref="A162:D162"/>
    <mergeCell ref="H162:J162"/>
    <mergeCell ref="H163:J163"/>
    <mergeCell ref="B181:C181"/>
    <mergeCell ref="E181:F181"/>
    <mergeCell ref="H181:J181"/>
    <mergeCell ref="K181:M181"/>
    <mergeCell ref="B182:C182"/>
    <mergeCell ref="E182:F182"/>
    <mergeCell ref="H182:J182"/>
    <mergeCell ref="K182:M182"/>
    <mergeCell ref="B183:C183"/>
    <mergeCell ref="E183:F183"/>
    <mergeCell ref="E37:F37"/>
    <mergeCell ref="E166:F166"/>
    <mergeCell ref="H202:J202"/>
    <mergeCell ref="K202:M202"/>
    <mergeCell ref="O202:R202"/>
    <mergeCell ref="T202:W202"/>
    <mergeCell ref="K194:M194"/>
    <mergeCell ref="O194:R194"/>
    <mergeCell ref="T194:W194"/>
    <mergeCell ref="H198:J198"/>
    <mergeCell ref="K192:M192"/>
    <mergeCell ref="E185:F185"/>
    <mergeCell ref="T192:W192"/>
    <mergeCell ref="H183:J183"/>
    <mergeCell ref="K183:M183"/>
    <mergeCell ref="H43:J43"/>
    <mergeCell ref="K43:M43"/>
  </mergeCells>
  <phoneticPr fontId="0" type="noConversion"/>
  <pageMargins left="0.35433070866141736" right="0.11811023622047245" top="0.98425196850393704" bottom="0.98425196850393704" header="0.51181102362204722" footer="0.51181102362204722"/>
  <pageSetup paperSize="9" scale="69" orientation="landscape" blackAndWhite="1" r:id="rId1"/>
  <headerFooter alignWithMargins="0"/>
  <rowBreaks count="1" manualBreakCount="1">
    <brk id="1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2012-11-19T11:48:50Z</dcterms:created>
  <dcterms:modified xsi:type="dcterms:W3CDTF">2023-02-10T07:21:58Z</dcterms:modified>
</cp:coreProperties>
</file>